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综合岗" sheetId="1" r:id="rId1"/>
  </sheets>
  <definedNames>
    <definedName name="_xlnm._FilterDatabase" localSheetId="0" hidden="1">综合岗!$A$3:$M$126</definedName>
    <definedName name="_xlnm.Print_Area" localSheetId="0">综合岗!$A$1:$M$125</definedName>
    <definedName name="_xlnm.Print_Titles" localSheetId="0">综合岗!$1:$3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<sst xmlns="http://schemas.openxmlformats.org/spreadsheetml/2006/main" count="436" uniqueCount="287">
  <si>
    <t>甘肃省交通运输厅所属事业单位2026年度公开招聘
工作人员成绩及体检人员名单</t>
  </si>
  <si>
    <t xml:space="preserve"> 单位：甘肃省天水公路事业发展中心</t>
  </si>
  <si>
    <t xml:space="preserve">                                     考点：甘肃省天水公路事业发展中心</t>
  </si>
  <si>
    <t>岗位
代码</t>
  </si>
  <si>
    <t>招聘专业</t>
  </si>
  <si>
    <t>招聘
人数</t>
  </si>
  <si>
    <t>姓名</t>
  </si>
  <si>
    <t>准考证号</t>
  </si>
  <si>
    <t>笔试成绩</t>
  </si>
  <si>
    <t>笔试成绩
÷3×0.6</t>
  </si>
  <si>
    <t>面试成绩</t>
  </si>
  <si>
    <t>面试成绩
×0.4</t>
  </si>
  <si>
    <t>总成绩</t>
  </si>
  <si>
    <t>名次</t>
  </si>
  <si>
    <t>是否进入体检</t>
  </si>
  <si>
    <t>备注</t>
  </si>
  <si>
    <t>08158</t>
  </si>
  <si>
    <t>（120203K）会计学、（0203）金融学类、（120213T）财务会计教育</t>
  </si>
  <si>
    <t>杨泉月</t>
  </si>
  <si>
    <t>1162060108519</t>
  </si>
  <si>
    <t>是</t>
  </si>
  <si>
    <t>席健皓</t>
  </si>
  <si>
    <t>1162050102416</t>
  </si>
  <si>
    <t>否</t>
  </si>
  <si>
    <t>闫凯</t>
  </si>
  <si>
    <t>1162060304519</t>
  </si>
  <si>
    <t>弃考</t>
  </si>
  <si>
    <t>08159</t>
  </si>
  <si>
    <t>（530103）电力系统自动化技术、（430105）电力系统自动化技术、（580204）电力系统自动化技术、（530105）电力系统继电保护与自动化技术、（550308）电力系统继电保护与自动化、（430106）电力系统继电保护技术、（460301）机电一体化技术、（560301）机电一体化技术、（580201）机电一体化技术</t>
  </si>
  <si>
    <t>何宇</t>
  </si>
  <si>
    <t>1162060602928</t>
  </si>
  <si>
    <t>李双龙</t>
  </si>
  <si>
    <t>1162050500213</t>
  </si>
  <si>
    <t>李晓斌</t>
  </si>
  <si>
    <t>1162061402026</t>
  </si>
  <si>
    <t>08160</t>
  </si>
  <si>
    <t>（600205）公路机械化施工技术、（520112）公路机械化施工技术、（500202）道路机械化施工技术、（600206）工程机械运用技术、（520109）工程机械控制技术、（520110）工程机械运用与维护、（520111）工程机械技术服务与营销、（520119）工程机械载运装备技术、（500203）智能工程机械运用技术、（600209）汽车运用与维修技术、（520104）汽车制造与装配技术、（580402）汽车检测与维修技术、（580407）汽车运用与维修、（500211）汽车检测与维修技术、（600210）汽车车身维修技术、（600211）汽车运用安全管理</t>
  </si>
  <si>
    <t>马驰</t>
  </si>
  <si>
    <t>1162270105107</t>
  </si>
  <si>
    <t>王豪</t>
  </si>
  <si>
    <t>1162050102729</t>
  </si>
  <si>
    <t>韩君杰</t>
  </si>
  <si>
    <t>1162270103619</t>
  </si>
  <si>
    <t>肖白</t>
  </si>
  <si>
    <t>1162060308719</t>
  </si>
  <si>
    <t>杨小伟</t>
  </si>
  <si>
    <t>1162061300707</t>
  </si>
  <si>
    <t>张晟源</t>
  </si>
  <si>
    <t>1162050300317</t>
  </si>
  <si>
    <t>魏小航</t>
  </si>
  <si>
    <t>1162050100517</t>
  </si>
  <si>
    <t>杨文韬</t>
  </si>
  <si>
    <t>1162050400507</t>
  </si>
  <si>
    <t>候振兴</t>
  </si>
  <si>
    <t>1162050601619</t>
  </si>
  <si>
    <t>张雄</t>
  </si>
  <si>
    <t>1162062101710</t>
  </si>
  <si>
    <t>蔡晓龙</t>
  </si>
  <si>
    <t>1162050400217</t>
  </si>
  <si>
    <t>白新文</t>
  </si>
  <si>
    <t>1162270203817</t>
  </si>
  <si>
    <t>08161</t>
  </si>
  <si>
    <t>王旭丽</t>
  </si>
  <si>
    <t>1162060603209</t>
  </si>
  <si>
    <t>张晨菲</t>
  </si>
  <si>
    <t>1162050401316</t>
  </si>
  <si>
    <t>杨薇</t>
  </si>
  <si>
    <t>1162050102913</t>
  </si>
  <si>
    <t>08162</t>
  </si>
  <si>
    <t>（081006T）道路桥梁与渡河工程、（081001）土木工程、（082801）建筑学</t>
  </si>
  <si>
    <t>陈云艳</t>
  </si>
  <si>
    <t>1162061100405</t>
  </si>
  <si>
    <t>于佳滨</t>
  </si>
  <si>
    <t>1162050103618</t>
  </si>
  <si>
    <t>卢泽林</t>
  </si>
  <si>
    <t>1162050303116</t>
  </si>
  <si>
    <t>代亚斌</t>
  </si>
  <si>
    <t>1162050301817</t>
  </si>
  <si>
    <t>赵耀文</t>
  </si>
  <si>
    <t>1162050300724</t>
  </si>
  <si>
    <t>杨光泽</t>
  </si>
  <si>
    <t>1162050601121</t>
  </si>
  <si>
    <t>08163</t>
  </si>
  <si>
    <t>王金辉</t>
  </si>
  <si>
    <t>1162050501411</t>
  </si>
  <si>
    <t>吴昆德</t>
  </si>
  <si>
    <t>1162050602716</t>
  </si>
  <si>
    <t>李俊斌</t>
  </si>
  <si>
    <t>1162050102418</t>
  </si>
  <si>
    <t>08164</t>
  </si>
  <si>
    <t>柴斌</t>
  </si>
  <si>
    <t>1162050103727</t>
  </si>
  <si>
    <t>李亮</t>
  </si>
  <si>
    <t>1162060112802</t>
  </si>
  <si>
    <t>李文奎</t>
  </si>
  <si>
    <t>1162060901906</t>
  </si>
  <si>
    <t>周杰</t>
  </si>
  <si>
    <t>1162060113309</t>
  </si>
  <si>
    <t>蔡少荣</t>
  </si>
  <si>
    <t>1162050602218</t>
  </si>
  <si>
    <t>蒲亚杰</t>
  </si>
  <si>
    <t>1162062101816</t>
  </si>
  <si>
    <t>罗唯</t>
  </si>
  <si>
    <t>1162050102311</t>
  </si>
  <si>
    <t>刘林涛</t>
  </si>
  <si>
    <t>1162050201917</t>
  </si>
  <si>
    <t>余凡</t>
  </si>
  <si>
    <t>1162060304308</t>
  </si>
  <si>
    <t>王吉峰</t>
  </si>
  <si>
    <t>1162050602414</t>
  </si>
  <si>
    <t>董文华</t>
  </si>
  <si>
    <t>1162050203601</t>
  </si>
  <si>
    <t>刘浩浩</t>
  </si>
  <si>
    <t>1162050401307</t>
  </si>
  <si>
    <t>08165</t>
  </si>
  <si>
    <t>王霞</t>
  </si>
  <si>
    <t>1162050200112</t>
  </si>
  <si>
    <t>宋莉娜</t>
  </si>
  <si>
    <t>1162061501810</t>
  </si>
  <si>
    <t>富凯璐</t>
  </si>
  <si>
    <t>1162050301505</t>
  </si>
  <si>
    <t>08166</t>
  </si>
  <si>
    <t>巩勇炜</t>
  </si>
  <si>
    <t>1162050500118</t>
  </si>
  <si>
    <t>马越</t>
  </si>
  <si>
    <t>1162050202726</t>
  </si>
  <si>
    <t>何飞</t>
  </si>
  <si>
    <t>1162050501328</t>
  </si>
  <si>
    <t>移光瑞</t>
  </si>
  <si>
    <t>1162061500920</t>
  </si>
  <si>
    <t>1162050401215</t>
  </si>
  <si>
    <t>郑荣博</t>
  </si>
  <si>
    <t>1162050401029</t>
  </si>
  <si>
    <t>08167</t>
  </si>
  <si>
    <t>王维俊</t>
  </si>
  <si>
    <t>1162050202723</t>
  </si>
  <si>
    <t>刘云飞</t>
  </si>
  <si>
    <t>1162050600226</t>
  </si>
  <si>
    <t>任国杰</t>
  </si>
  <si>
    <t>1162050100822</t>
  </si>
  <si>
    <t>魏力</t>
  </si>
  <si>
    <t>1162060903501</t>
  </si>
  <si>
    <t>安迪</t>
  </si>
  <si>
    <t>1162061800420</t>
  </si>
  <si>
    <t>汪彪</t>
  </si>
  <si>
    <t>1162050203404</t>
  </si>
  <si>
    <t>08168</t>
  </si>
  <si>
    <t>（050101）汉语言文学、（050102）汉语言、
（050107T）秘书学</t>
  </si>
  <si>
    <t>廖曜灵</t>
  </si>
  <si>
    <t>1162050501704</t>
  </si>
  <si>
    <t>周乐</t>
  </si>
  <si>
    <t>1162062102411</t>
  </si>
  <si>
    <t>李彤</t>
  </si>
  <si>
    <t>1162050501012</t>
  </si>
  <si>
    <t>杨朝霞</t>
  </si>
  <si>
    <t>1162050401826</t>
  </si>
  <si>
    <t>08169</t>
  </si>
  <si>
    <t>包雅琴</t>
  </si>
  <si>
    <t>1162060201117</t>
  </si>
  <si>
    <t>王糖糖</t>
  </si>
  <si>
    <t>1162060113525</t>
  </si>
  <si>
    <t>马子安</t>
  </si>
  <si>
    <t>1162061800223</t>
  </si>
  <si>
    <t>08170</t>
  </si>
  <si>
    <t>张万轩</t>
  </si>
  <si>
    <t>1162060900801</t>
  </si>
  <si>
    <t>韩高强</t>
  </si>
  <si>
    <t>1162050303509</t>
  </si>
  <si>
    <t>牛文杰</t>
  </si>
  <si>
    <t>1162050502221</t>
  </si>
  <si>
    <t>张健</t>
  </si>
  <si>
    <t>1162050502703</t>
  </si>
  <si>
    <t>张育胜</t>
  </si>
  <si>
    <t>1162062100127</t>
  </si>
  <si>
    <t>韩佳奇</t>
  </si>
  <si>
    <t>1162050303308</t>
  </si>
  <si>
    <t>08171</t>
  </si>
  <si>
    <t>漆文渊</t>
  </si>
  <si>
    <t>1162050602027</t>
  </si>
  <si>
    <t>张江</t>
  </si>
  <si>
    <t>1162061400402</t>
  </si>
  <si>
    <t>陈晨</t>
  </si>
  <si>
    <t>1162050202007</t>
  </si>
  <si>
    <t>范黎伟</t>
  </si>
  <si>
    <t>1162061004805</t>
  </si>
  <si>
    <t>张峰</t>
  </si>
  <si>
    <t>1162061702106</t>
  </si>
  <si>
    <t>陈智鹏</t>
  </si>
  <si>
    <t>1162060802102</t>
  </si>
  <si>
    <t>何涛</t>
  </si>
  <si>
    <t>1162061902018</t>
  </si>
  <si>
    <t>王想军</t>
  </si>
  <si>
    <t>1162050202429</t>
  </si>
  <si>
    <t>李建国</t>
  </si>
  <si>
    <t>1162050101714</t>
  </si>
  <si>
    <t>任旭亮</t>
  </si>
  <si>
    <t>1162061801109</t>
  </si>
  <si>
    <t>刘旭红</t>
  </si>
  <si>
    <t>1162060700528</t>
  </si>
  <si>
    <t>赵飞飞</t>
  </si>
  <si>
    <t>1162050200422</t>
  </si>
  <si>
    <t>08172</t>
  </si>
  <si>
    <t>毛雨</t>
  </si>
  <si>
    <t>1162050102010</t>
  </si>
  <si>
    <t>白蕊</t>
  </si>
  <si>
    <t>1162050601908</t>
  </si>
  <si>
    <t>雷瑞红</t>
  </si>
  <si>
    <t>1162050203615</t>
  </si>
  <si>
    <t>08173</t>
  </si>
  <si>
    <t>杨小勇</t>
  </si>
  <si>
    <t>1162050302818</t>
  </si>
  <si>
    <t>马福俊</t>
  </si>
  <si>
    <t>1162060802514</t>
  </si>
  <si>
    <t>常念</t>
  </si>
  <si>
    <t>1162050102615</t>
  </si>
  <si>
    <t>08174</t>
  </si>
  <si>
    <t>（081006T）道路桥梁与渡河工程、（081001）土木工程、（082805）建筑学</t>
  </si>
  <si>
    <t>任凯杰</t>
  </si>
  <si>
    <t>1162050501108</t>
  </si>
  <si>
    <t>辛佳明</t>
  </si>
  <si>
    <t>1162050203508</t>
  </si>
  <si>
    <t>赵怀清</t>
  </si>
  <si>
    <t>1162060100811</t>
  </si>
  <si>
    <t>杨泽强</t>
  </si>
  <si>
    <t>1162050300714</t>
  </si>
  <si>
    <t>赵耀</t>
  </si>
  <si>
    <t>1162050500813</t>
  </si>
  <si>
    <t>韩力</t>
  </si>
  <si>
    <t>1162050200629</t>
  </si>
  <si>
    <t>刘飞</t>
  </si>
  <si>
    <t>1162050500916</t>
  </si>
  <si>
    <t>08175</t>
  </si>
  <si>
    <t>魏岩强</t>
  </si>
  <si>
    <t>1162050200103</t>
  </si>
  <si>
    <t>李翔</t>
  </si>
  <si>
    <t>1162061902121</t>
  </si>
  <si>
    <t>张岚</t>
  </si>
  <si>
    <t>1162050300504</t>
  </si>
  <si>
    <t>李昱昭</t>
  </si>
  <si>
    <t>1162061401905</t>
  </si>
  <si>
    <t>乔仁静</t>
  </si>
  <si>
    <t>1162270102605</t>
  </si>
  <si>
    <t>李彬</t>
  </si>
  <si>
    <t>1162060411001</t>
  </si>
  <si>
    <t>08176</t>
  </si>
  <si>
    <t>石新亮</t>
  </si>
  <si>
    <t>1162060803123</t>
  </si>
  <si>
    <t>张家辉</t>
  </si>
  <si>
    <t>1162050101224</t>
  </si>
  <si>
    <t>王凯</t>
  </si>
  <si>
    <t>1162050502806</t>
  </si>
  <si>
    <t>张诚</t>
  </si>
  <si>
    <t>1162270200423</t>
  </si>
  <si>
    <t>王亮辉</t>
  </si>
  <si>
    <t>1162050203312</t>
  </si>
  <si>
    <t>丁前</t>
  </si>
  <si>
    <t>1162060600325</t>
  </si>
  <si>
    <t>王磊</t>
  </si>
  <si>
    <t>1162050202417</t>
  </si>
  <si>
    <t>丁辉</t>
  </si>
  <si>
    <t>1162050303302</t>
  </si>
  <si>
    <t>赵瑜康</t>
  </si>
  <si>
    <t>1162050501621</t>
  </si>
  <si>
    <t>马涛</t>
  </si>
  <si>
    <t>1162050303101</t>
  </si>
  <si>
    <t>1162050501821</t>
  </si>
  <si>
    <t>万凯凯</t>
  </si>
  <si>
    <t>1162050104009</t>
  </si>
  <si>
    <t>马振兴</t>
  </si>
  <si>
    <t>1162050103714</t>
  </si>
  <si>
    <t>赵剑雄</t>
  </si>
  <si>
    <t>1162050301407</t>
  </si>
  <si>
    <t>宋彦林</t>
  </si>
  <si>
    <t>1162050402425</t>
  </si>
  <si>
    <t>武文杰</t>
  </si>
  <si>
    <t>1162050101914</t>
  </si>
  <si>
    <t>文杰</t>
  </si>
  <si>
    <t>1162270104407</t>
  </si>
  <si>
    <t>谢军</t>
  </si>
  <si>
    <t>1162270204009</t>
  </si>
  <si>
    <t>马鸣</t>
  </si>
  <si>
    <t>1162050101424</t>
  </si>
  <si>
    <t>牟星</t>
  </si>
  <si>
    <t>1162050501923</t>
  </si>
  <si>
    <t>马强</t>
  </si>
  <si>
    <t>1162050301403</t>
  </si>
  <si>
    <t>备注：总成绩=笔试成绩÷3×60%+面试成绩×40%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</si>
</sst>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sz val="12"/>
      <name val="等线"/>
      <charset val="134"/>
      <scheme val="minor"/>
    </font>
    <font>
      <sz val="24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176" fontId="1" fillId="0" borderId="0" xfId="0" applyNumberFormat="1" applyFont="1" applyAlignment="1"/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26"/>
  <sheetViews>
    <sheetView showOutlineSymbols="0" tabSelected="1" workbookViewId="0">
      <pane xSplit="1" ySplit="3" topLeftCell="B123" activePane="bottomRight" state="frozenSplit"/>
      <selection/>
      <selection pane="topRight"/>
      <selection pane="bottomLeft"/>
      <selection pane="bottomRight" activeCell="D68" sqref="$A68:$XFD73"/>
    </sheetView>
  </sheetViews>
  <sheetFormatPr defaultColWidth="9" defaultRowHeight="15" customHeight="1"/>
  <cols>
    <col min="1" max="1" width="8.12878787878788" style="4" customWidth="1"/>
    <col min="2" max="2" width="20.6287878787879" style="4" customWidth="1"/>
    <col min="3" max="3" width="5.12878787878788" style="4" customWidth="1"/>
    <col min="4" max="4" width="8.12878787878788" style="4" customWidth="1"/>
    <col min="5" max="5" width="15.6287878787879" style="4" customWidth="1"/>
    <col min="6" max="10" width="13.25" style="5" customWidth="1"/>
    <col min="11" max="11" width="7" style="4" customWidth="1"/>
    <col min="12" max="12" width="7.62878787878788" style="4" customWidth="1"/>
    <col min="13" max="13" width="6.87878787878788" style="4" customWidth="1"/>
    <col min="14" max="16384" width="9" style="6"/>
  </cols>
  <sheetData>
    <row r="1" ht="77.1" customHeight="1" spans="1:13">
      <c r="A1" s="7" t="s">
        <v>0</v>
      </c>
      <c r="B1" s="8"/>
      <c r="C1" s="8"/>
      <c r="D1" s="8"/>
      <c r="E1" s="8"/>
      <c r="F1" s="8"/>
      <c r="G1" s="9"/>
      <c r="H1" s="9"/>
      <c r="I1" s="9"/>
      <c r="J1" s="9"/>
      <c r="K1" s="8"/>
      <c r="L1" s="8"/>
      <c r="M1" s="8"/>
    </row>
    <row r="2" s="1" customFormat="1" ht="30" customHeight="1" spans="1:13">
      <c r="A2" s="10" t="s">
        <v>1</v>
      </c>
      <c r="B2" s="10"/>
      <c r="C2" s="10"/>
      <c r="D2" s="10"/>
      <c r="E2" s="10"/>
      <c r="F2" s="11" t="s">
        <v>2</v>
      </c>
      <c r="G2" s="11"/>
      <c r="H2" s="11"/>
      <c r="I2" s="11"/>
      <c r="J2" s="11"/>
      <c r="K2" s="11"/>
      <c r="L2" s="11"/>
      <c r="M2" s="11"/>
    </row>
    <row r="3" s="1" customFormat="1" ht="46.5" customHeight="1" spans="1:1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3" t="s">
        <v>13</v>
      </c>
      <c r="L3" s="13" t="s">
        <v>14</v>
      </c>
      <c r="M3" s="15" t="s">
        <v>15</v>
      </c>
    </row>
    <row r="4" s="2" customFormat="1" ht="24.95" customHeight="1" spans="1:13">
      <c r="A4" s="16" t="s">
        <v>16</v>
      </c>
      <c r="B4" s="17" t="s">
        <v>17</v>
      </c>
      <c r="C4" s="17">
        <v>1</v>
      </c>
      <c r="D4" s="17" t="s">
        <v>18</v>
      </c>
      <c r="E4" s="17" t="s">
        <v>19</v>
      </c>
      <c r="F4" s="18">
        <v>217</v>
      </c>
      <c r="G4" s="19">
        <f t="shared" ref="G4:G67" si="0">ROUND(F4/3*0.6,2)</f>
        <v>43.4</v>
      </c>
      <c r="H4" s="18">
        <v>87.66</v>
      </c>
      <c r="I4" s="19">
        <f t="shared" ref="I4:I67" si="1">ROUND(N(H4)*0.4,2)</f>
        <v>35.06</v>
      </c>
      <c r="J4" s="19">
        <f t="shared" ref="J4:J67" si="2">SUM(G4,I4)</f>
        <v>78.46</v>
      </c>
      <c r="K4" s="17">
        <v>1</v>
      </c>
      <c r="L4" s="20" t="s">
        <v>20</v>
      </c>
      <c r="M4" s="21"/>
    </row>
    <row r="5" s="2" customFormat="1" ht="24.95" customHeight="1" spans="1:13">
      <c r="A5" s="22"/>
      <c r="B5" s="23"/>
      <c r="C5" s="23"/>
      <c r="D5" s="23" t="s">
        <v>21</v>
      </c>
      <c r="E5" s="23" t="s">
        <v>22</v>
      </c>
      <c r="F5" s="24">
        <v>212.5</v>
      </c>
      <c r="G5" s="25">
        <f t="shared" si="0"/>
        <v>42.5</v>
      </c>
      <c r="H5" s="24">
        <v>84.64</v>
      </c>
      <c r="I5" s="25">
        <f t="shared" si="1"/>
        <v>33.86</v>
      </c>
      <c r="J5" s="25">
        <f t="shared" si="2"/>
        <v>76.36</v>
      </c>
      <c r="K5" s="23">
        <v>2</v>
      </c>
      <c r="L5" s="26" t="s">
        <v>23</v>
      </c>
      <c r="M5" s="27"/>
    </row>
    <row r="6" s="2" customFormat="1" ht="24.95" customHeight="1" spans="1:13">
      <c r="A6" s="28"/>
      <c r="B6" s="29"/>
      <c r="C6" s="29"/>
      <c r="D6" s="29" t="s">
        <v>24</v>
      </c>
      <c r="E6" s="29" t="s">
        <v>25</v>
      </c>
      <c r="F6" s="30">
        <v>212.5</v>
      </c>
      <c r="G6" s="31">
        <f t="shared" si="0"/>
        <v>42.5</v>
      </c>
      <c r="H6" s="30" t="s">
        <v>26</v>
      </c>
      <c r="I6" s="31">
        <f t="shared" si="1"/>
        <v>0</v>
      </c>
      <c r="J6" s="31">
        <f t="shared" si="2"/>
        <v>42.5</v>
      </c>
      <c r="K6" s="29">
        <v>3</v>
      </c>
      <c r="L6" s="32" t="s">
        <v>23</v>
      </c>
      <c r="M6" s="33"/>
    </row>
    <row r="7" s="2" customFormat="1" ht="65" customHeight="1" spans="1:13">
      <c r="A7" s="16" t="s">
        <v>27</v>
      </c>
      <c r="B7" s="34" t="s">
        <v>28</v>
      </c>
      <c r="C7" s="17">
        <v>1</v>
      </c>
      <c r="D7" s="17" t="s">
        <v>29</v>
      </c>
      <c r="E7" s="17" t="s">
        <v>30</v>
      </c>
      <c r="F7" s="18">
        <v>190</v>
      </c>
      <c r="G7" s="19">
        <f t="shared" si="0"/>
        <v>38</v>
      </c>
      <c r="H7" s="18">
        <v>86.58</v>
      </c>
      <c r="I7" s="19">
        <f t="shared" si="1"/>
        <v>34.63</v>
      </c>
      <c r="J7" s="19">
        <f t="shared" si="2"/>
        <v>72.63</v>
      </c>
      <c r="K7" s="17">
        <v>1</v>
      </c>
      <c r="L7" s="20" t="s">
        <v>20</v>
      </c>
      <c r="M7" s="21"/>
    </row>
    <row r="8" s="2" customFormat="1" ht="65" customHeight="1" spans="1:13">
      <c r="A8" s="22"/>
      <c r="B8" s="35"/>
      <c r="C8" s="23"/>
      <c r="D8" s="23" t="s">
        <v>31</v>
      </c>
      <c r="E8" s="23" t="s">
        <v>32</v>
      </c>
      <c r="F8" s="24">
        <v>167</v>
      </c>
      <c r="G8" s="25">
        <f t="shared" si="0"/>
        <v>33.4</v>
      </c>
      <c r="H8" s="24">
        <v>83.98</v>
      </c>
      <c r="I8" s="25">
        <f t="shared" si="1"/>
        <v>33.59</v>
      </c>
      <c r="J8" s="25">
        <f t="shared" si="2"/>
        <v>66.99</v>
      </c>
      <c r="K8" s="23">
        <v>2</v>
      </c>
      <c r="L8" s="26" t="s">
        <v>23</v>
      </c>
      <c r="M8" s="27"/>
    </row>
    <row r="9" s="2" customFormat="1" ht="65" customHeight="1" spans="1:13">
      <c r="A9" s="28"/>
      <c r="B9" s="36"/>
      <c r="C9" s="29"/>
      <c r="D9" s="29" t="s">
        <v>33</v>
      </c>
      <c r="E9" s="29" t="s">
        <v>34</v>
      </c>
      <c r="F9" s="30">
        <v>164.5</v>
      </c>
      <c r="G9" s="31">
        <f t="shared" si="0"/>
        <v>32.9</v>
      </c>
      <c r="H9" s="37" t="s">
        <v>26</v>
      </c>
      <c r="I9" s="31">
        <f t="shared" si="1"/>
        <v>0</v>
      </c>
      <c r="J9" s="31">
        <f t="shared" si="2"/>
        <v>32.9</v>
      </c>
      <c r="K9" s="29">
        <v>3</v>
      </c>
      <c r="L9" s="32" t="s">
        <v>23</v>
      </c>
      <c r="M9" s="33"/>
    </row>
    <row r="10" s="2" customFormat="1" ht="27" customHeight="1" spans="1:13">
      <c r="A10" s="16" t="s">
        <v>35</v>
      </c>
      <c r="B10" s="34" t="s">
        <v>36</v>
      </c>
      <c r="C10" s="17">
        <v>4</v>
      </c>
      <c r="D10" s="17" t="s">
        <v>37</v>
      </c>
      <c r="E10" s="17" t="s">
        <v>38</v>
      </c>
      <c r="F10" s="18">
        <v>191</v>
      </c>
      <c r="G10" s="19">
        <f t="shared" si="0"/>
        <v>38.2</v>
      </c>
      <c r="H10" s="18">
        <v>82.82</v>
      </c>
      <c r="I10" s="19">
        <f t="shared" si="1"/>
        <v>33.13</v>
      </c>
      <c r="J10" s="19">
        <f t="shared" si="2"/>
        <v>71.33</v>
      </c>
      <c r="K10" s="17">
        <v>1</v>
      </c>
      <c r="L10" s="38" t="s">
        <v>20</v>
      </c>
      <c r="M10" s="21"/>
    </row>
    <row r="11" s="2" customFormat="1" ht="27" customHeight="1" spans="1:13">
      <c r="A11" s="22"/>
      <c r="B11" s="35"/>
      <c r="C11" s="23"/>
      <c r="D11" s="23" t="s">
        <v>39</v>
      </c>
      <c r="E11" s="23" t="s">
        <v>40</v>
      </c>
      <c r="F11" s="24">
        <v>184.5</v>
      </c>
      <c r="G11" s="25">
        <f t="shared" si="0"/>
        <v>36.9</v>
      </c>
      <c r="H11" s="24">
        <v>85.26</v>
      </c>
      <c r="I11" s="25">
        <f t="shared" si="1"/>
        <v>34.1</v>
      </c>
      <c r="J11" s="25">
        <f t="shared" si="2"/>
        <v>71</v>
      </c>
      <c r="K11" s="23">
        <v>2</v>
      </c>
      <c r="L11" s="39" t="s">
        <v>20</v>
      </c>
      <c r="M11" s="27"/>
    </row>
    <row r="12" s="2" customFormat="1" ht="27" customHeight="1" spans="1:13">
      <c r="A12" s="22"/>
      <c r="B12" s="35"/>
      <c r="C12" s="23"/>
      <c r="D12" s="23" t="s">
        <v>41</v>
      </c>
      <c r="E12" s="23" t="s">
        <v>42</v>
      </c>
      <c r="F12" s="24">
        <v>180.5</v>
      </c>
      <c r="G12" s="25">
        <f t="shared" si="0"/>
        <v>36.1</v>
      </c>
      <c r="H12" s="24">
        <v>84.68</v>
      </c>
      <c r="I12" s="25">
        <f t="shared" si="1"/>
        <v>33.87</v>
      </c>
      <c r="J12" s="25">
        <f t="shared" si="2"/>
        <v>69.97</v>
      </c>
      <c r="K12" s="23">
        <v>3</v>
      </c>
      <c r="L12" s="39" t="s">
        <v>20</v>
      </c>
      <c r="M12" s="27"/>
    </row>
    <row r="13" s="2" customFormat="1" ht="27" customHeight="1" spans="1:13">
      <c r="A13" s="22"/>
      <c r="B13" s="35"/>
      <c r="C13" s="23"/>
      <c r="D13" s="23" t="s">
        <v>43</v>
      </c>
      <c r="E13" s="23" t="s">
        <v>44</v>
      </c>
      <c r="F13" s="24">
        <v>178</v>
      </c>
      <c r="G13" s="25">
        <f t="shared" si="0"/>
        <v>35.6</v>
      </c>
      <c r="H13" s="24">
        <v>83.66</v>
      </c>
      <c r="I13" s="25">
        <f t="shared" si="1"/>
        <v>33.46</v>
      </c>
      <c r="J13" s="25">
        <f t="shared" si="2"/>
        <v>69.06</v>
      </c>
      <c r="K13" s="23">
        <v>4</v>
      </c>
      <c r="L13" s="39" t="s">
        <v>20</v>
      </c>
      <c r="M13" s="27"/>
    </row>
    <row r="14" s="2" customFormat="1" ht="27" customHeight="1" spans="1:13">
      <c r="A14" s="22"/>
      <c r="B14" s="35"/>
      <c r="C14" s="23"/>
      <c r="D14" s="23" t="s">
        <v>45</v>
      </c>
      <c r="E14" s="23" t="s">
        <v>46</v>
      </c>
      <c r="F14" s="24">
        <v>173.5</v>
      </c>
      <c r="G14" s="25">
        <f t="shared" si="0"/>
        <v>34.7</v>
      </c>
      <c r="H14" s="24">
        <v>85.6</v>
      </c>
      <c r="I14" s="25">
        <f t="shared" si="1"/>
        <v>34.24</v>
      </c>
      <c r="J14" s="25">
        <f t="shared" si="2"/>
        <v>68.94</v>
      </c>
      <c r="K14" s="23">
        <v>5</v>
      </c>
      <c r="L14" s="23" t="s">
        <v>23</v>
      </c>
      <c r="M14" s="27"/>
    </row>
    <row r="15" s="2" customFormat="1" ht="27" customHeight="1" spans="1:13">
      <c r="A15" s="22"/>
      <c r="B15" s="35"/>
      <c r="C15" s="23"/>
      <c r="D15" s="23" t="s">
        <v>47</v>
      </c>
      <c r="E15" s="23" t="s">
        <v>48</v>
      </c>
      <c r="F15" s="24">
        <v>176.5</v>
      </c>
      <c r="G15" s="25">
        <f t="shared" si="0"/>
        <v>35.3</v>
      </c>
      <c r="H15" s="24">
        <v>82.24</v>
      </c>
      <c r="I15" s="25">
        <f t="shared" si="1"/>
        <v>32.9</v>
      </c>
      <c r="J15" s="25">
        <f t="shared" si="2"/>
        <v>68.2</v>
      </c>
      <c r="K15" s="23">
        <v>6</v>
      </c>
      <c r="L15" s="23" t="s">
        <v>23</v>
      </c>
      <c r="M15" s="27"/>
    </row>
    <row r="16" s="2" customFormat="1" ht="27" customHeight="1" spans="1:13">
      <c r="A16" s="22"/>
      <c r="B16" s="35"/>
      <c r="C16" s="23"/>
      <c r="D16" s="23" t="s">
        <v>49</v>
      </c>
      <c r="E16" s="23" t="s">
        <v>50</v>
      </c>
      <c r="F16" s="24">
        <v>171</v>
      </c>
      <c r="G16" s="25">
        <f t="shared" si="0"/>
        <v>34.2</v>
      </c>
      <c r="H16" s="24">
        <v>83.66</v>
      </c>
      <c r="I16" s="25">
        <f t="shared" si="1"/>
        <v>33.46</v>
      </c>
      <c r="J16" s="25">
        <f t="shared" si="2"/>
        <v>67.66</v>
      </c>
      <c r="K16" s="23">
        <v>7</v>
      </c>
      <c r="L16" s="23" t="s">
        <v>23</v>
      </c>
      <c r="M16" s="27"/>
    </row>
    <row r="17" s="2" customFormat="1" ht="27" customHeight="1" spans="1:13">
      <c r="A17" s="22"/>
      <c r="B17" s="35"/>
      <c r="C17" s="23"/>
      <c r="D17" s="23" t="s">
        <v>51</v>
      </c>
      <c r="E17" s="23" t="s">
        <v>52</v>
      </c>
      <c r="F17" s="24">
        <v>168</v>
      </c>
      <c r="G17" s="25">
        <f t="shared" si="0"/>
        <v>33.6</v>
      </c>
      <c r="H17" s="24">
        <v>82.98</v>
      </c>
      <c r="I17" s="25">
        <f t="shared" si="1"/>
        <v>33.19</v>
      </c>
      <c r="J17" s="25">
        <f t="shared" si="2"/>
        <v>66.79</v>
      </c>
      <c r="K17" s="23">
        <v>8</v>
      </c>
      <c r="L17" s="23" t="s">
        <v>23</v>
      </c>
      <c r="M17" s="27"/>
    </row>
    <row r="18" s="2" customFormat="1" ht="27" customHeight="1" spans="1:13">
      <c r="A18" s="22"/>
      <c r="B18" s="35"/>
      <c r="C18" s="23"/>
      <c r="D18" s="23" t="s">
        <v>53</v>
      </c>
      <c r="E18" s="23" t="s">
        <v>54</v>
      </c>
      <c r="F18" s="24">
        <v>168</v>
      </c>
      <c r="G18" s="25">
        <f t="shared" si="0"/>
        <v>33.6</v>
      </c>
      <c r="H18" s="24">
        <v>80.8</v>
      </c>
      <c r="I18" s="25">
        <f t="shared" si="1"/>
        <v>32.32</v>
      </c>
      <c r="J18" s="25">
        <f t="shared" si="2"/>
        <v>65.92</v>
      </c>
      <c r="K18" s="23">
        <v>9</v>
      </c>
      <c r="L18" s="23" t="s">
        <v>23</v>
      </c>
      <c r="M18" s="27"/>
    </row>
    <row r="19" s="2" customFormat="1" ht="27" customHeight="1" spans="1:13">
      <c r="A19" s="22"/>
      <c r="B19" s="35"/>
      <c r="C19" s="23"/>
      <c r="D19" s="23" t="s">
        <v>55</v>
      </c>
      <c r="E19" s="23" t="s">
        <v>56</v>
      </c>
      <c r="F19" s="24">
        <v>160.5</v>
      </c>
      <c r="G19" s="25">
        <f t="shared" si="0"/>
        <v>32.1</v>
      </c>
      <c r="H19" s="24">
        <v>82.96</v>
      </c>
      <c r="I19" s="25">
        <f t="shared" si="1"/>
        <v>33.18</v>
      </c>
      <c r="J19" s="25">
        <f t="shared" si="2"/>
        <v>65.28</v>
      </c>
      <c r="K19" s="23">
        <v>10</v>
      </c>
      <c r="L19" s="23" t="s">
        <v>23</v>
      </c>
      <c r="M19" s="27"/>
    </row>
    <row r="20" s="2" customFormat="1" ht="27" customHeight="1" spans="1:13">
      <c r="A20" s="22"/>
      <c r="B20" s="35"/>
      <c r="C20" s="23"/>
      <c r="D20" s="23" t="s">
        <v>57</v>
      </c>
      <c r="E20" s="23" t="s">
        <v>58</v>
      </c>
      <c r="F20" s="24">
        <v>154.5</v>
      </c>
      <c r="G20" s="25">
        <f t="shared" si="0"/>
        <v>30.9</v>
      </c>
      <c r="H20" s="24">
        <v>82.1</v>
      </c>
      <c r="I20" s="25">
        <f t="shared" si="1"/>
        <v>32.84</v>
      </c>
      <c r="J20" s="25">
        <f t="shared" si="2"/>
        <v>63.74</v>
      </c>
      <c r="K20" s="23">
        <v>11</v>
      </c>
      <c r="L20" s="23" t="s">
        <v>23</v>
      </c>
      <c r="M20" s="27"/>
    </row>
    <row r="21" s="2" customFormat="1" ht="27" customHeight="1" spans="1:13">
      <c r="A21" s="28"/>
      <c r="B21" s="36"/>
      <c r="C21" s="29"/>
      <c r="D21" s="29" t="s">
        <v>59</v>
      </c>
      <c r="E21" s="29" t="s">
        <v>60</v>
      </c>
      <c r="F21" s="30">
        <v>157.5</v>
      </c>
      <c r="G21" s="31">
        <f t="shared" si="0"/>
        <v>31.5</v>
      </c>
      <c r="H21" s="30" t="s">
        <v>26</v>
      </c>
      <c r="I21" s="31">
        <f t="shared" si="1"/>
        <v>0</v>
      </c>
      <c r="J21" s="31">
        <f t="shared" si="2"/>
        <v>31.5</v>
      </c>
      <c r="K21" s="29">
        <v>12</v>
      </c>
      <c r="L21" s="29" t="s">
        <v>23</v>
      </c>
      <c r="M21" s="33"/>
    </row>
    <row r="22" s="2" customFormat="1" ht="24.95" customHeight="1" spans="1:13">
      <c r="A22" s="16" t="s">
        <v>61</v>
      </c>
      <c r="B22" s="17" t="s">
        <v>17</v>
      </c>
      <c r="C22" s="17">
        <v>1</v>
      </c>
      <c r="D22" s="17" t="s">
        <v>62</v>
      </c>
      <c r="E22" s="17" t="s">
        <v>63</v>
      </c>
      <c r="F22" s="18">
        <v>217</v>
      </c>
      <c r="G22" s="19">
        <f t="shared" si="0"/>
        <v>43.4</v>
      </c>
      <c r="H22" s="18">
        <v>84.58</v>
      </c>
      <c r="I22" s="19">
        <f t="shared" si="1"/>
        <v>33.83</v>
      </c>
      <c r="J22" s="19">
        <f t="shared" si="2"/>
        <v>77.23</v>
      </c>
      <c r="K22" s="17">
        <v>1</v>
      </c>
      <c r="L22" s="20" t="s">
        <v>20</v>
      </c>
      <c r="M22" s="21"/>
    </row>
    <row r="23" s="2" customFormat="1" ht="24.95" customHeight="1" spans="1:13">
      <c r="A23" s="22"/>
      <c r="B23" s="23"/>
      <c r="C23" s="23"/>
      <c r="D23" s="23" t="s">
        <v>64</v>
      </c>
      <c r="E23" s="23" t="s">
        <v>65</v>
      </c>
      <c r="F23" s="24">
        <v>198.5</v>
      </c>
      <c r="G23" s="25">
        <f t="shared" si="0"/>
        <v>39.7</v>
      </c>
      <c r="H23" s="24">
        <v>83.16</v>
      </c>
      <c r="I23" s="25">
        <f t="shared" si="1"/>
        <v>33.26</v>
      </c>
      <c r="J23" s="25">
        <f t="shared" si="2"/>
        <v>72.96</v>
      </c>
      <c r="K23" s="23">
        <v>2</v>
      </c>
      <c r="L23" s="26" t="s">
        <v>23</v>
      </c>
      <c r="M23" s="27"/>
    </row>
    <row r="24" s="2" customFormat="1" ht="24.95" customHeight="1" spans="1:13">
      <c r="A24" s="28"/>
      <c r="B24" s="29"/>
      <c r="C24" s="29"/>
      <c r="D24" s="29" t="s">
        <v>66</v>
      </c>
      <c r="E24" s="29" t="s">
        <v>67</v>
      </c>
      <c r="F24" s="30">
        <v>210.5</v>
      </c>
      <c r="G24" s="31">
        <f t="shared" si="0"/>
        <v>42.1</v>
      </c>
      <c r="H24" s="30" t="s">
        <v>26</v>
      </c>
      <c r="I24" s="31">
        <f t="shared" si="1"/>
        <v>0</v>
      </c>
      <c r="J24" s="31">
        <f t="shared" si="2"/>
        <v>42.1</v>
      </c>
      <c r="K24" s="29">
        <v>3</v>
      </c>
      <c r="L24" s="32" t="s">
        <v>23</v>
      </c>
      <c r="M24" s="33"/>
    </row>
    <row r="25" s="2" customFormat="1" ht="24.95" customHeight="1" spans="1:13">
      <c r="A25" s="16" t="s">
        <v>68</v>
      </c>
      <c r="B25" s="17" t="s">
        <v>69</v>
      </c>
      <c r="C25" s="17">
        <v>2</v>
      </c>
      <c r="D25" s="17" t="s">
        <v>70</v>
      </c>
      <c r="E25" s="17" t="s">
        <v>71</v>
      </c>
      <c r="F25" s="18">
        <v>204.5</v>
      </c>
      <c r="G25" s="19">
        <f t="shared" si="0"/>
        <v>40.9</v>
      </c>
      <c r="H25" s="18">
        <v>83.76</v>
      </c>
      <c r="I25" s="19">
        <f t="shared" si="1"/>
        <v>33.5</v>
      </c>
      <c r="J25" s="19">
        <f t="shared" si="2"/>
        <v>74.4</v>
      </c>
      <c r="K25" s="17">
        <v>1</v>
      </c>
      <c r="L25" s="38" t="s">
        <v>20</v>
      </c>
      <c r="M25" s="21"/>
    </row>
    <row r="26" s="2" customFormat="1" ht="24.95" customHeight="1" spans="1:13">
      <c r="A26" s="22"/>
      <c r="B26" s="23"/>
      <c r="C26" s="23"/>
      <c r="D26" s="23" t="s">
        <v>72</v>
      </c>
      <c r="E26" s="23" t="s">
        <v>73</v>
      </c>
      <c r="F26" s="24">
        <v>201</v>
      </c>
      <c r="G26" s="25">
        <f t="shared" si="0"/>
        <v>40.2</v>
      </c>
      <c r="H26" s="24">
        <v>84.38</v>
      </c>
      <c r="I26" s="25">
        <f t="shared" si="1"/>
        <v>33.75</v>
      </c>
      <c r="J26" s="25">
        <f t="shared" si="2"/>
        <v>73.95</v>
      </c>
      <c r="K26" s="23">
        <v>2</v>
      </c>
      <c r="L26" s="39" t="s">
        <v>20</v>
      </c>
      <c r="M26" s="27"/>
    </row>
    <row r="27" s="2" customFormat="1" ht="24.95" customHeight="1" spans="1:13">
      <c r="A27" s="22"/>
      <c r="B27" s="23"/>
      <c r="C27" s="23"/>
      <c r="D27" s="23" t="s">
        <v>74</v>
      </c>
      <c r="E27" s="23" t="s">
        <v>75</v>
      </c>
      <c r="F27" s="24">
        <v>198.5</v>
      </c>
      <c r="G27" s="25">
        <f t="shared" si="0"/>
        <v>39.7</v>
      </c>
      <c r="H27" s="24">
        <v>83.32</v>
      </c>
      <c r="I27" s="25">
        <f t="shared" si="1"/>
        <v>33.33</v>
      </c>
      <c r="J27" s="25">
        <f t="shared" si="2"/>
        <v>73.03</v>
      </c>
      <c r="K27" s="23">
        <v>3</v>
      </c>
      <c r="L27" s="23" t="s">
        <v>23</v>
      </c>
      <c r="M27" s="27"/>
    </row>
    <row r="28" s="2" customFormat="1" ht="24.95" customHeight="1" spans="1:13">
      <c r="A28" s="22"/>
      <c r="B28" s="23"/>
      <c r="C28" s="23"/>
      <c r="D28" s="23" t="s">
        <v>76</v>
      </c>
      <c r="E28" s="23" t="s">
        <v>77</v>
      </c>
      <c r="F28" s="24">
        <v>199</v>
      </c>
      <c r="G28" s="25">
        <f t="shared" si="0"/>
        <v>39.8</v>
      </c>
      <c r="H28" s="24">
        <v>83</v>
      </c>
      <c r="I28" s="25">
        <f t="shared" si="1"/>
        <v>33.2</v>
      </c>
      <c r="J28" s="25">
        <f t="shared" si="2"/>
        <v>73</v>
      </c>
      <c r="K28" s="23">
        <v>4</v>
      </c>
      <c r="L28" s="23" t="s">
        <v>23</v>
      </c>
      <c r="M28" s="27"/>
    </row>
    <row r="29" s="2" customFormat="1" ht="24.95" customHeight="1" spans="1:13">
      <c r="A29" s="22"/>
      <c r="B29" s="23"/>
      <c r="C29" s="23"/>
      <c r="D29" s="23" t="s">
        <v>78</v>
      </c>
      <c r="E29" s="23" t="s">
        <v>79</v>
      </c>
      <c r="F29" s="24">
        <v>209</v>
      </c>
      <c r="G29" s="25">
        <f t="shared" si="0"/>
        <v>41.8</v>
      </c>
      <c r="H29" s="24" t="s">
        <v>26</v>
      </c>
      <c r="I29" s="25">
        <f t="shared" si="1"/>
        <v>0</v>
      </c>
      <c r="J29" s="25">
        <f t="shared" si="2"/>
        <v>41.8</v>
      </c>
      <c r="K29" s="23">
        <v>5</v>
      </c>
      <c r="L29" s="23" t="s">
        <v>23</v>
      </c>
      <c r="M29" s="27"/>
    </row>
    <row r="30" s="2" customFormat="1" ht="24.95" customHeight="1" spans="1:13">
      <c r="A30" s="28"/>
      <c r="B30" s="29"/>
      <c r="C30" s="29"/>
      <c r="D30" s="29" t="s">
        <v>80</v>
      </c>
      <c r="E30" s="29" t="s">
        <v>81</v>
      </c>
      <c r="F30" s="30">
        <v>207</v>
      </c>
      <c r="G30" s="31">
        <f t="shared" si="0"/>
        <v>41.4</v>
      </c>
      <c r="H30" s="30" t="s">
        <v>26</v>
      </c>
      <c r="I30" s="31">
        <f t="shared" si="1"/>
        <v>0</v>
      </c>
      <c r="J30" s="31">
        <f t="shared" si="2"/>
        <v>41.4</v>
      </c>
      <c r="K30" s="29">
        <v>6</v>
      </c>
      <c r="L30" s="29" t="s">
        <v>23</v>
      </c>
      <c r="M30" s="33"/>
    </row>
    <row r="31" s="2" customFormat="1" ht="60" customHeight="1" spans="1:13">
      <c r="A31" s="16" t="s">
        <v>82</v>
      </c>
      <c r="B31" s="34" t="s">
        <v>28</v>
      </c>
      <c r="C31" s="17">
        <v>1</v>
      </c>
      <c r="D31" s="17" t="s">
        <v>83</v>
      </c>
      <c r="E31" s="17" t="s">
        <v>84</v>
      </c>
      <c r="F31" s="18">
        <v>154.5</v>
      </c>
      <c r="G31" s="19">
        <f t="shared" si="0"/>
        <v>30.9</v>
      </c>
      <c r="H31" s="18">
        <v>84.24</v>
      </c>
      <c r="I31" s="19">
        <f t="shared" si="1"/>
        <v>33.7</v>
      </c>
      <c r="J31" s="19">
        <f t="shared" si="2"/>
        <v>64.6</v>
      </c>
      <c r="K31" s="17">
        <v>1</v>
      </c>
      <c r="L31" s="20" t="s">
        <v>20</v>
      </c>
      <c r="M31" s="21"/>
    </row>
    <row r="32" s="2" customFormat="1" ht="60" customHeight="1" spans="1:13">
      <c r="A32" s="22"/>
      <c r="B32" s="35"/>
      <c r="C32" s="23"/>
      <c r="D32" s="23" t="s">
        <v>85</v>
      </c>
      <c r="E32" s="23" t="s">
        <v>86</v>
      </c>
      <c r="F32" s="24">
        <v>136</v>
      </c>
      <c r="G32" s="25">
        <f t="shared" si="0"/>
        <v>27.2</v>
      </c>
      <c r="H32" s="24">
        <v>83.22</v>
      </c>
      <c r="I32" s="25">
        <f t="shared" si="1"/>
        <v>33.29</v>
      </c>
      <c r="J32" s="25">
        <f t="shared" si="2"/>
        <v>60.49</v>
      </c>
      <c r="K32" s="23">
        <v>2</v>
      </c>
      <c r="L32" s="26" t="s">
        <v>23</v>
      </c>
      <c r="M32" s="27"/>
    </row>
    <row r="33" s="2" customFormat="1" ht="60" customHeight="1" spans="1:13">
      <c r="A33" s="28"/>
      <c r="B33" s="36"/>
      <c r="C33" s="29"/>
      <c r="D33" s="29" t="s">
        <v>87</v>
      </c>
      <c r="E33" s="29" t="s">
        <v>88</v>
      </c>
      <c r="F33" s="30">
        <v>136</v>
      </c>
      <c r="G33" s="31">
        <f t="shared" si="0"/>
        <v>27.2</v>
      </c>
      <c r="H33" s="30">
        <v>83.22</v>
      </c>
      <c r="I33" s="31">
        <f t="shared" si="1"/>
        <v>33.29</v>
      </c>
      <c r="J33" s="31">
        <f t="shared" si="2"/>
        <v>60.49</v>
      </c>
      <c r="K33" s="29">
        <v>2</v>
      </c>
      <c r="L33" s="32" t="s">
        <v>23</v>
      </c>
      <c r="M33" s="33"/>
    </row>
    <row r="34" s="2" customFormat="1" ht="24.95" customHeight="1" spans="1:13">
      <c r="A34" s="16" t="s">
        <v>89</v>
      </c>
      <c r="B34" s="34" t="s">
        <v>36</v>
      </c>
      <c r="C34" s="17">
        <v>4</v>
      </c>
      <c r="D34" s="17" t="s">
        <v>90</v>
      </c>
      <c r="E34" s="17" t="s">
        <v>91</v>
      </c>
      <c r="F34" s="18">
        <v>197</v>
      </c>
      <c r="G34" s="19">
        <f t="shared" si="0"/>
        <v>39.4</v>
      </c>
      <c r="H34" s="18">
        <v>83.36</v>
      </c>
      <c r="I34" s="19">
        <f t="shared" si="1"/>
        <v>33.34</v>
      </c>
      <c r="J34" s="19">
        <f t="shared" si="2"/>
        <v>72.74</v>
      </c>
      <c r="K34" s="17">
        <v>1</v>
      </c>
      <c r="L34" s="38" t="s">
        <v>20</v>
      </c>
      <c r="M34" s="21"/>
    </row>
    <row r="35" s="2" customFormat="1" ht="24.95" customHeight="1" spans="1:13">
      <c r="A35" s="22"/>
      <c r="B35" s="35"/>
      <c r="C35" s="23"/>
      <c r="D35" s="23" t="s">
        <v>92</v>
      </c>
      <c r="E35" s="23" t="s">
        <v>93</v>
      </c>
      <c r="F35" s="24">
        <v>152</v>
      </c>
      <c r="G35" s="25">
        <f t="shared" si="0"/>
        <v>30.4</v>
      </c>
      <c r="H35" s="24">
        <v>83.3</v>
      </c>
      <c r="I35" s="25">
        <f t="shared" si="1"/>
        <v>33.32</v>
      </c>
      <c r="J35" s="25">
        <f t="shared" si="2"/>
        <v>63.72</v>
      </c>
      <c r="K35" s="23">
        <v>2</v>
      </c>
      <c r="L35" s="39" t="s">
        <v>20</v>
      </c>
      <c r="M35" s="27"/>
    </row>
    <row r="36" s="2" customFormat="1" ht="24.95" customHeight="1" spans="1:13">
      <c r="A36" s="22"/>
      <c r="B36" s="35"/>
      <c r="C36" s="23"/>
      <c r="D36" s="23" t="s">
        <v>94</v>
      </c>
      <c r="E36" s="23" t="s">
        <v>95</v>
      </c>
      <c r="F36" s="24">
        <v>147.5</v>
      </c>
      <c r="G36" s="25">
        <f t="shared" si="0"/>
        <v>29.5</v>
      </c>
      <c r="H36" s="24">
        <v>82.56</v>
      </c>
      <c r="I36" s="25">
        <f t="shared" si="1"/>
        <v>33.02</v>
      </c>
      <c r="J36" s="25">
        <f t="shared" si="2"/>
        <v>62.52</v>
      </c>
      <c r="K36" s="23">
        <v>3</v>
      </c>
      <c r="L36" s="39" t="s">
        <v>20</v>
      </c>
      <c r="M36" s="27"/>
    </row>
    <row r="37" s="2" customFormat="1" ht="24.95" customHeight="1" spans="1:13">
      <c r="A37" s="22"/>
      <c r="B37" s="35"/>
      <c r="C37" s="23"/>
      <c r="D37" s="23" t="s">
        <v>96</v>
      </c>
      <c r="E37" s="23" t="s">
        <v>97</v>
      </c>
      <c r="F37" s="24">
        <v>145</v>
      </c>
      <c r="G37" s="25">
        <f t="shared" si="0"/>
        <v>29</v>
      </c>
      <c r="H37" s="24">
        <v>83.44</v>
      </c>
      <c r="I37" s="25">
        <f t="shared" si="1"/>
        <v>33.38</v>
      </c>
      <c r="J37" s="25">
        <f t="shared" si="2"/>
        <v>62.38</v>
      </c>
      <c r="K37" s="23">
        <v>4</v>
      </c>
      <c r="L37" s="39" t="s">
        <v>20</v>
      </c>
      <c r="M37" s="27"/>
    </row>
    <row r="38" s="2" customFormat="1" ht="24.95" customHeight="1" spans="1:13">
      <c r="A38" s="22"/>
      <c r="B38" s="35"/>
      <c r="C38" s="23"/>
      <c r="D38" s="23" t="s">
        <v>98</v>
      </c>
      <c r="E38" s="23" t="s">
        <v>99</v>
      </c>
      <c r="F38" s="24">
        <v>144.5</v>
      </c>
      <c r="G38" s="25">
        <f t="shared" si="0"/>
        <v>28.9</v>
      </c>
      <c r="H38" s="24">
        <v>82</v>
      </c>
      <c r="I38" s="25">
        <f t="shared" si="1"/>
        <v>32.8</v>
      </c>
      <c r="J38" s="25">
        <f t="shared" si="2"/>
        <v>61.7</v>
      </c>
      <c r="K38" s="23">
        <v>5</v>
      </c>
      <c r="L38" s="23" t="s">
        <v>23</v>
      </c>
      <c r="M38" s="27"/>
    </row>
    <row r="39" s="2" customFormat="1" ht="24.95" customHeight="1" spans="1:13">
      <c r="A39" s="22"/>
      <c r="B39" s="35"/>
      <c r="C39" s="23"/>
      <c r="D39" s="23" t="s">
        <v>100</v>
      </c>
      <c r="E39" s="23" t="s">
        <v>101</v>
      </c>
      <c r="F39" s="24">
        <v>141</v>
      </c>
      <c r="G39" s="25">
        <f t="shared" si="0"/>
        <v>28.2</v>
      </c>
      <c r="H39" s="24">
        <v>81.3</v>
      </c>
      <c r="I39" s="25">
        <f t="shared" si="1"/>
        <v>32.52</v>
      </c>
      <c r="J39" s="25">
        <f t="shared" si="2"/>
        <v>60.72</v>
      </c>
      <c r="K39" s="23">
        <v>6</v>
      </c>
      <c r="L39" s="23" t="s">
        <v>23</v>
      </c>
      <c r="M39" s="27"/>
    </row>
    <row r="40" s="2" customFormat="1" ht="24.95" customHeight="1" spans="1:13">
      <c r="A40" s="22"/>
      <c r="B40" s="35"/>
      <c r="C40" s="23"/>
      <c r="D40" s="23" t="s">
        <v>102</v>
      </c>
      <c r="E40" s="23" t="s">
        <v>103</v>
      </c>
      <c r="F40" s="24">
        <v>135.5</v>
      </c>
      <c r="G40" s="25">
        <f t="shared" si="0"/>
        <v>27.1</v>
      </c>
      <c r="H40" s="24">
        <v>82.74</v>
      </c>
      <c r="I40" s="25">
        <f t="shared" si="1"/>
        <v>33.1</v>
      </c>
      <c r="J40" s="25">
        <f t="shared" si="2"/>
        <v>60.2</v>
      </c>
      <c r="K40" s="23">
        <v>7</v>
      </c>
      <c r="L40" s="23" t="s">
        <v>23</v>
      </c>
      <c r="M40" s="27"/>
    </row>
    <row r="41" s="2" customFormat="1" ht="24.95" customHeight="1" spans="1:13">
      <c r="A41" s="22"/>
      <c r="B41" s="35"/>
      <c r="C41" s="23"/>
      <c r="D41" s="23" t="s">
        <v>104</v>
      </c>
      <c r="E41" s="23" t="s">
        <v>105</v>
      </c>
      <c r="F41" s="24">
        <v>133.5</v>
      </c>
      <c r="G41" s="25">
        <f t="shared" si="0"/>
        <v>26.7</v>
      </c>
      <c r="H41" s="24">
        <v>82.86</v>
      </c>
      <c r="I41" s="25">
        <f t="shared" si="1"/>
        <v>33.14</v>
      </c>
      <c r="J41" s="25">
        <f t="shared" si="2"/>
        <v>59.84</v>
      </c>
      <c r="K41" s="23">
        <v>8</v>
      </c>
      <c r="L41" s="23" t="s">
        <v>23</v>
      </c>
      <c r="M41" s="27"/>
    </row>
    <row r="42" s="2" customFormat="1" ht="24.95" customHeight="1" spans="1:13">
      <c r="A42" s="22"/>
      <c r="B42" s="35"/>
      <c r="C42" s="23"/>
      <c r="D42" s="23" t="s">
        <v>106</v>
      </c>
      <c r="E42" s="23" t="s">
        <v>107</v>
      </c>
      <c r="F42" s="24">
        <v>130.5</v>
      </c>
      <c r="G42" s="25">
        <f t="shared" si="0"/>
        <v>26.1</v>
      </c>
      <c r="H42" s="24">
        <v>81.86</v>
      </c>
      <c r="I42" s="25">
        <f t="shared" si="1"/>
        <v>32.74</v>
      </c>
      <c r="J42" s="25">
        <f t="shared" si="2"/>
        <v>58.84</v>
      </c>
      <c r="K42" s="23">
        <v>9</v>
      </c>
      <c r="L42" s="23" t="s">
        <v>23</v>
      </c>
      <c r="M42" s="27"/>
    </row>
    <row r="43" s="2" customFormat="1" ht="24.95" customHeight="1" spans="1:13">
      <c r="A43" s="22"/>
      <c r="B43" s="35"/>
      <c r="C43" s="23"/>
      <c r="D43" s="23" t="s">
        <v>108</v>
      </c>
      <c r="E43" s="23" t="s">
        <v>109</v>
      </c>
      <c r="F43" s="24">
        <v>126</v>
      </c>
      <c r="G43" s="25">
        <f t="shared" si="0"/>
        <v>25.2</v>
      </c>
      <c r="H43" s="24">
        <v>83.92</v>
      </c>
      <c r="I43" s="25">
        <f t="shared" si="1"/>
        <v>33.57</v>
      </c>
      <c r="J43" s="25">
        <f t="shared" si="2"/>
        <v>58.77</v>
      </c>
      <c r="K43" s="23">
        <v>10</v>
      </c>
      <c r="L43" s="23" t="s">
        <v>23</v>
      </c>
      <c r="M43" s="27"/>
    </row>
    <row r="44" s="2" customFormat="1" ht="24.95" customHeight="1" spans="1:13">
      <c r="A44" s="22"/>
      <c r="B44" s="35"/>
      <c r="C44" s="23"/>
      <c r="D44" s="23" t="s">
        <v>110</v>
      </c>
      <c r="E44" s="23" t="s">
        <v>111</v>
      </c>
      <c r="F44" s="24">
        <v>131.5</v>
      </c>
      <c r="G44" s="25">
        <f t="shared" si="0"/>
        <v>26.3</v>
      </c>
      <c r="H44" s="24">
        <v>80.92</v>
      </c>
      <c r="I44" s="25">
        <f t="shared" si="1"/>
        <v>32.37</v>
      </c>
      <c r="J44" s="25">
        <f t="shared" si="2"/>
        <v>58.67</v>
      </c>
      <c r="K44" s="23">
        <v>11</v>
      </c>
      <c r="L44" s="23" t="s">
        <v>23</v>
      </c>
      <c r="M44" s="27"/>
    </row>
    <row r="45" s="2" customFormat="1" ht="24.95" customHeight="1" spans="1:13">
      <c r="A45" s="28"/>
      <c r="B45" s="36"/>
      <c r="C45" s="29"/>
      <c r="D45" s="29" t="s">
        <v>112</v>
      </c>
      <c r="E45" s="29" t="s">
        <v>113</v>
      </c>
      <c r="F45" s="30">
        <v>124</v>
      </c>
      <c r="G45" s="31">
        <f t="shared" si="0"/>
        <v>24.8</v>
      </c>
      <c r="H45" s="30" t="s">
        <v>26</v>
      </c>
      <c r="I45" s="31">
        <f t="shared" si="1"/>
        <v>0</v>
      </c>
      <c r="J45" s="31">
        <f t="shared" si="2"/>
        <v>24.8</v>
      </c>
      <c r="K45" s="29">
        <v>12</v>
      </c>
      <c r="L45" s="29" t="s">
        <v>23</v>
      </c>
      <c r="M45" s="33"/>
    </row>
    <row r="46" s="2" customFormat="1" ht="24.95" customHeight="1" spans="1:13">
      <c r="A46" s="16" t="s">
        <v>114</v>
      </c>
      <c r="B46" s="17" t="s">
        <v>17</v>
      </c>
      <c r="C46" s="17">
        <v>1</v>
      </c>
      <c r="D46" s="17" t="s">
        <v>115</v>
      </c>
      <c r="E46" s="17" t="s">
        <v>116</v>
      </c>
      <c r="F46" s="18">
        <v>206</v>
      </c>
      <c r="G46" s="19">
        <f t="shared" si="0"/>
        <v>41.2</v>
      </c>
      <c r="H46" s="18">
        <v>89.08</v>
      </c>
      <c r="I46" s="19">
        <f t="shared" si="1"/>
        <v>35.63</v>
      </c>
      <c r="J46" s="19">
        <f t="shared" si="2"/>
        <v>76.83</v>
      </c>
      <c r="K46" s="17">
        <v>1</v>
      </c>
      <c r="L46" s="20" t="s">
        <v>20</v>
      </c>
      <c r="M46" s="21"/>
    </row>
    <row r="47" s="2" customFormat="1" ht="24.95" customHeight="1" spans="1:13">
      <c r="A47" s="22"/>
      <c r="B47" s="23"/>
      <c r="C47" s="23"/>
      <c r="D47" s="23" t="s">
        <v>117</v>
      </c>
      <c r="E47" s="23" t="s">
        <v>118</v>
      </c>
      <c r="F47" s="24">
        <v>205.5</v>
      </c>
      <c r="G47" s="25">
        <f t="shared" si="0"/>
        <v>41.1</v>
      </c>
      <c r="H47" s="24">
        <v>86.28</v>
      </c>
      <c r="I47" s="25">
        <f t="shared" si="1"/>
        <v>34.51</v>
      </c>
      <c r="J47" s="25">
        <f t="shared" si="2"/>
        <v>75.61</v>
      </c>
      <c r="K47" s="23">
        <v>2</v>
      </c>
      <c r="L47" s="26" t="s">
        <v>23</v>
      </c>
      <c r="M47" s="27"/>
    </row>
    <row r="48" s="2" customFormat="1" ht="24.95" customHeight="1" spans="1:13">
      <c r="A48" s="28"/>
      <c r="B48" s="29"/>
      <c r="C48" s="29"/>
      <c r="D48" s="29" t="s">
        <v>119</v>
      </c>
      <c r="E48" s="29" t="s">
        <v>120</v>
      </c>
      <c r="F48" s="30">
        <v>200</v>
      </c>
      <c r="G48" s="31">
        <f t="shared" si="0"/>
        <v>40</v>
      </c>
      <c r="H48" s="30">
        <v>88.18</v>
      </c>
      <c r="I48" s="31">
        <f t="shared" si="1"/>
        <v>35.27</v>
      </c>
      <c r="J48" s="31">
        <f t="shared" si="2"/>
        <v>75.27</v>
      </c>
      <c r="K48" s="29">
        <v>3</v>
      </c>
      <c r="L48" s="32" t="s">
        <v>23</v>
      </c>
      <c r="M48" s="33"/>
    </row>
    <row r="49" s="2" customFormat="1" ht="33" customHeight="1" spans="1:13">
      <c r="A49" s="16" t="s">
        <v>121</v>
      </c>
      <c r="B49" s="34" t="s">
        <v>28</v>
      </c>
      <c r="C49" s="17">
        <v>2</v>
      </c>
      <c r="D49" s="17" t="s">
        <v>122</v>
      </c>
      <c r="E49" s="17" t="s">
        <v>123</v>
      </c>
      <c r="F49" s="18">
        <v>184</v>
      </c>
      <c r="G49" s="19">
        <f t="shared" si="0"/>
        <v>36.8</v>
      </c>
      <c r="H49" s="40">
        <v>85.32</v>
      </c>
      <c r="I49" s="19">
        <f t="shared" si="1"/>
        <v>34.13</v>
      </c>
      <c r="J49" s="19">
        <f t="shared" si="2"/>
        <v>70.93</v>
      </c>
      <c r="K49" s="17">
        <v>1</v>
      </c>
      <c r="L49" s="20" t="s">
        <v>20</v>
      </c>
      <c r="M49" s="21"/>
    </row>
    <row r="50" s="2" customFormat="1" ht="33" customHeight="1" spans="1:13">
      <c r="A50" s="22"/>
      <c r="B50" s="35"/>
      <c r="C50" s="23"/>
      <c r="D50" s="23" t="s">
        <v>124</v>
      </c>
      <c r="E50" s="23" t="s">
        <v>125</v>
      </c>
      <c r="F50" s="24">
        <v>173.5</v>
      </c>
      <c r="G50" s="25">
        <f t="shared" si="0"/>
        <v>34.7</v>
      </c>
      <c r="H50" s="24">
        <v>84.06</v>
      </c>
      <c r="I50" s="25">
        <f t="shared" si="1"/>
        <v>33.62</v>
      </c>
      <c r="J50" s="25">
        <f t="shared" si="2"/>
        <v>68.32</v>
      </c>
      <c r="K50" s="23">
        <v>2</v>
      </c>
      <c r="L50" s="41" t="s">
        <v>20</v>
      </c>
      <c r="M50" s="27"/>
    </row>
    <row r="51" s="2" customFormat="1" ht="33" customHeight="1" spans="1:13">
      <c r="A51" s="22"/>
      <c r="B51" s="35"/>
      <c r="C51" s="23"/>
      <c r="D51" s="23" t="s">
        <v>126</v>
      </c>
      <c r="E51" s="23" t="s">
        <v>127</v>
      </c>
      <c r="F51" s="24">
        <v>156.5</v>
      </c>
      <c r="G51" s="25">
        <f t="shared" si="0"/>
        <v>31.3</v>
      </c>
      <c r="H51" s="24">
        <v>82.9</v>
      </c>
      <c r="I51" s="25">
        <f t="shared" si="1"/>
        <v>33.16</v>
      </c>
      <c r="J51" s="25">
        <f t="shared" si="2"/>
        <v>64.46</v>
      </c>
      <c r="K51" s="23">
        <v>3</v>
      </c>
      <c r="L51" s="26" t="s">
        <v>23</v>
      </c>
      <c r="M51" s="27"/>
    </row>
    <row r="52" s="2" customFormat="1" ht="33" customHeight="1" spans="1:13">
      <c r="A52" s="22"/>
      <c r="B52" s="35"/>
      <c r="C52" s="23"/>
      <c r="D52" s="23" t="s">
        <v>128</v>
      </c>
      <c r="E52" s="23" t="s">
        <v>129</v>
      </c>
      <c r="F52" s="24">
        <v>143.5</v>
      </c>
      <c r="G52" s="25">
        <f t="shared" si="0"/>
        <v>28.7</v>
      </c>
      <c r="H52" s="24">
        <v>84.62</v>
      </c>
      <c r="I52" s="25">
        <f t="shared" si="1"/>
        <v>33.85</v>
      </c>
      <c r="J52" s="25">
        <f t="shared" si="2"/>
        <v>62.55</v>
      </c>
      <c r="K52" s="23">
        <v>4</v>
      </c>
      <c r="L52" s="26" t="s">
        <v>23</v>
      </c>
      <c r="M52" s="27"/>
    </row>
    <row r="53" s="2" customFormat="1" ht="33" customHeight="1" spans="1:13">
      <c r="A53" s="22"/>
      <c r="B53" s="35"/>
      <c r="C53" s="23"/>
      <c r="D53" s="23" t="s">
        <v>124</v>
      </c>
      <c r="E53" s="23" t="s">
        <v>130</v>
      </c>
      <c r="F53" s="24">
        <v>205.5</v>
      </c>
      <c r="G53" s="25">
        <f t="shared" si="0"/>
        <v>41.1</v>
      </c>
      <c r="H53" s="26" t="s">
        <v>26</v>
      </c>
      <c r="I53" s="25">
        <f t="shared" si="1"/>
        <v>0</v>
      </c>
      <c r="J53" s="25">
        <f t="shared" si="2"/>
        <v>41.1</v>
      </c>
      <c r="K53" s="23">
        <v>5</v>
      </c>
      <c r="L53" s="26" t="s">
        <v>23</v>
      </c>
      <c r="M53" s="27"/>
    </row>
    <row r="54" s="2" customFormat="1" ht="33" customHeight="1" spans="1:13">
      <c r="A54" s="28"/>
      <c r="B54" s="36"/>
      <c r="C54" s="29"/>
      <c r="D54" s="29" t="s">
        <v>131</v>
      </c>
      <c r="E54" s="29" t="s">
        <v>132</v>
      </c>
      <c r="F54" s="30">
        <v>142</v>
      </c>
      <c r="G54" s="31">
        <f t="shared" si="0"/>
        <v>28.4</v>
      </c>
      <c r="H54" s="37" t="s">
        <v>26</v>
      </c>
      <c r="I54" s="31">
        <f t="shared" si="1"/>
        <v>0</v>
      </c>
      <c r="J54" s="31">
        <f t="shared" si="2"/>
        <v>28.4</v>
      </c>
      <c r="K54" s="29">
        <v>6</v>
      </c>
      <c r="L54" s="32" t="s">
        <v>23</v>
      </c>
      <c r="M54" s="33"/>
    </row>
    <row r="55" s="2" customFormat="1" ht="46" customHeight="1" spans="1:13">
      <c r="A55" s="16" t="s">
        <v>133</v>
      </c>
      <c r="B55" s="34" t="s">
        <v>36</v>
      </c>
      <c r="C55" s="17">
        <v>2</v>
      </c>
      <c r="D55" s="17" t="s">
        <v>134</v>
      </c>
      <c r="E55" s="17" t="s">
        <v>135</v>
      </c>
      <c r="F55" s="18">
        <v>171</v>
      </c>
      <c r="G55" s="19">
        <f t="shared" si="0"/>
        <v>34.2</v>
      </c>
      <c r="H55" s="18">
        <v>84.74</v>
      </c>
      <c r="I55" s="19">
        <f t="shared" si="1"/>
        <v>33.9</v>
      </c>
      <c r="J55" s="19">
        <f t="shared" si="2"/>
        <v>68.1</v>
      </c>
      <c r="K55" s="17">
        <v>1</v>
      </c>
      <c r="L55" s="20" t="s">
        <v>20</v>
      </c>
      <c r="M55" s="21"/>
    </row>
    <row r="56" s="2" customFormat="1" ht="46" customHeight="1" spans="1:13">
      <c r="A56" s="22"/>
      <c r="B56" s="35"/>
      <c r="C56" s="23"/>
      <c r="D56" s="23" t="s">
        <v>136</v>
      </c>
      <c r="E56" s="23" t="s">
        <v>137</v>
      </c>
      <c r="F56" s="24">
        <v>157</v>
      </c>
      <c r="G56" s="25">
        <f t="shared" si="0"/>
        <v>31.4</v>
      </c>
      <c r="H56" s="24">
        <v>84.72</v>
      </c>
      <c r="I56" s="25">
        <f t="shared" si="1"/>
        <v>33.89</v>
      </c>
      <c r="J56" s="25">
        <f t="shared" si="2"/>
        <v>65.29</v>
      </c>
      <c r="K56" s="23">
        <v>2</v>
      </c>
      <c r="L56" s="41" t="s">
        <v>20</v>
      </c>
      <c r="M56" s="27"/>
    </row>
    <row r="57" s="2" customFormat="1" ht="46" customHeight="1" spans="1:13">
      <c r="A57" s="22"/>
      <c r="B57" s="35"/>
      <c r="C57" s="23"/>
      <c r="D57" s="23" t="s">
        <v>138</v>
      </c>
      <c r="E57" s="23" t="s">
        <v>139</v>
      </c>
      <c r="F57" s="24">
        <v>155.5</v>
      </c>
      <c r="G57" s="25">
        <f t="shared" si="0"/>
        <v>31.1</v>
      </c>
      <c r="H57" s="24">
        <v>82.48</v>
      </c>
      <c r="I57" s="25">
        <f t="shared" si="1"/>
        <v>32.99</v>
      </c>
      <c r="J57" s="25">
        <f t="shared" si="2"/>
        <v>64.09</v>
      </c>
      <c r="K57" s="23">
        <v>3</v>
      </c>
      <c r="L57" s="26" t="s">
        <v>23</v>
      </c>
      <c r="M57" s="27"/>
    </row>
    <row r="58" s="2" customFormat="1" ht="46" customHeight="1" spans="1:13">
      <c r="A58" s="22"/>
      <c r="B58" s="35"/>
      <c r="C58" s="23"/>
      <c r="D58" s="23" t="s">
        <v>140</v>
      </c>
      <c r="E58" s="23" t="s">
        <v>141</v>
      </c>
      <c r="F58" s="24">
        <v>147.5</v>
      </c>
      <c r="G58" s="25">
        <f t="shared" si="0"/>
        <v>29.5</v>
      </c>
      <c r="H58" s="24">
        <v>85</v>
      </c>
      <c r="I58" s="25">
        <f t="shared" si="1"/>
        <v>34</v>
      </c>
      <c r="J58" s="25">
        <f t="shared" si="2"/>
        <v>63.5</v>
      </c>
      <c r="K58" s="23">
        <v>4</v>
      </c>
      <c r="L58" s="26" t="s">
        <v>23</v>
      </c>
      <c r="M58" s="27"/>
    </row>
    <row r="59" s="2" customFormat="1" ht="46" customHeight="1" spans="1:13">
      <c r="A59" s="22"/>
      <c r="B59" s="35"/>
      <c r="C59" s="23"/>
      <c r="D59" s="23" t="s">
        <v>142</v>
      </c>
      <c r="E59" s="23" t="s">
        <v>143</v>
      </c>
      <c r="F59" s="24">
        <v>150</v>
      </c>
      <c r="G59" s="25">
        <f t="shared" si="0"/>
        <v>30</v>
      </c>
      <c r="H59" s="24">
        <v>81.9</v>
      </c>
      <c r="I59" s="25">
        <f t="shared" si="1"/>
        <v>32.76</v>
      </c>
      <c r="J59" s="25">
        <f t="shared" si="2"/>
        <v>62.76</v>
      </c>
      <c r="K59" s="23">
        <v>5</v>
      </c>
      <c r="L59" s="26" t="s">
        <v>23</v>
      </c>
      <c r="M59" s="27"/>
    </row>
    <row r="60" s="2" customFormat="1" ht="46" customHeight="1" spans="1:13">
      <c r="A60" s="28"/>
      <c r="B60" s="36"/>
      <c r="C60" s="29"/>
      <c r="D60" s="29" t="s">
        <v>144</v>
      </c>
      <c r="E60" s="29" t="s">
        <v>145</v>
      </c>
      <c r="F60" s="30">
        <v>132.5</v>
      </c>
      <c r="G60" s="31">
        <f t="shared" si="0"/>
        <v>26.5</v>
      </c>
      <c r="H60" s="30">
        <v>79.76</v>
      </c>
      <c r="I60" s="31">
        <f t="shared" si="1"/>
        <v>31.9</v>
      </c>
      <c r="J60" s="31">
        <f t="shared" si="2"/>
        <v>58.4</v>
      </c>
      <c r="K60" s="29">
        <v>6</v>
      </c>
      <c r="L60" s="32" t="s">
        <v>23</v>
      </c>
      <c r="M60" s="33"/>
    </row>
    <row r="61" s="2" customFormat="1" ht="24.95" customHeight="1" spans="1:13">
      <c r="A61" s="16" t="s">
        <v>146</v>
      </c>
      <c r="B61" s="17" t="s">
        <v>147</v>
      </c>
      <c r="C61" s="17">
        <v>1</v>
      </c>
      <c r="D61" s="17" t="s">
        <v>148</v>
      </c>
      <c r="E61" s="17" t="s">
        <v>149</v>
      </c>
      <c r="F61" s="18">
        <v>210</v>
      </c>
      <c r="G61" s="19">
        <f t="shared" si="0"/>
        <v>42</v>
      </c>
      <c r="H61" s="18">
        <v>86.52</v>
      </c>
      <c r="I61" s="19">
        <f t="shared" si="1"/>
        <v>34.61</v>
      </c>
      <c r="J61" s="19">
        <f t="shared" si="2"/>
        <v>76.61</v>
      </c>
      <c r="K61" s="17">
        <v>1</v>
      </c>
      <c r="L61" s="20" t="s">
        <v>20</v>
      </c>
      <c r="M61" s="21"/>
    </row>
    <row r="62" s="2" customFormat="1" ht="24.95" customHeight="1" spans="1:13">
      <c r="A62" s="22"/>
      <c r="B62" s="23"/>
      <c r="C62" s="23"/>
      <c r="D62" s="23" t="s">
        <v>150</v>
      </c>
      <c r="E62" s="23" t="s">
        <v>151</v>
      </c>
      <c r="F62" s="24">
        <v>197</v>
      </c>
      <c r="G62" s="25">
        <f t="shared" si="0"/>
        <v>39.4</v>
      </c>
      <c r="H62" s="24">
        <v>85.58</v>
      </c>
      <c r="I62" s="25">
        <f t="shared" si="1"/>
        <v>34.23</v>
      </c>
      <c r="J62" s="25">
        <f t="shared" si="2"/>
        <v>73.63</v>
      </c>
      <c r="K62" s="23">
        <v>2</v>
      </c>
      <c r="L62" s="26" t="s">
        <v>23</v>
      </c>
      <c r="M62" s="27"/>
    </row>
    <row r="63" s="2" customFormat="1" ht="24.95" customHeight="1" spans="1:13">
      <c r="A63" s="22"/>
      <c r="B63" s="23"/>
      <c r="C63" s="23"/>
      <c r="D63" s="23" t="s">
        <v>152</v>
      </c>
      <c r="E63" s="23" t="s">
        <v>153</v>
      </c>
      <c r="F63" s="24">
        <v>197</v>
      </c>
      <c r="G63" s="25">
        <f t="shared" si="0"/>
        <v>39.4</v>
      </c>
      <c r="H63" s="24">
        <v>83.16</v>
      </c>
      <c r="I63" s="25">
        <f t="shared" si="1"/>
        <v>33.26</v>
      </c>
      <c r="J63" s="25">
        <f t="shared" si="2"/>
        <v>72.66</v>
      </c>
      <c r="K63" s="23">
        <v>3</v>
      </c>
      <c r="L63" s="26" t="s">
        <v>23</v>
      </c>
      <c r="M63" s="27"/>
    </row>
    <row r="64" s="2" customFormat="1" ht="24.95" customHeight="1" spans="1:13">
      <c r="A64" s="28"/>
      <c r="B64" s="29"/>
      <c r="C64" s="29"/>
      <c r="D64" s="29" t="s">
        <v>154</v>
      </c>
      <c r="E64" s="29" t="s">
        <v>155</v>
      </c>
      <c r="F64" s="30">
        <v>201</v>
      </c>
      <c r="G64" s="31">
        <f t="shared" si="0"/>
        <v>40.2</v>
      </c>
      <c r="H64" s="30" t="s">
        <v>26</v>
      </c>
      <c r="I64" s="31">
        <f t="shared" si="1"/>
        <v>0</v>
      </c>
      <c r="J64" s="31">
        <f t="shared" si="2"/>
        <v>40.2</v>
      </c>
      <c r="K64" s="29">
        <v>4</v>
      </c>
      <c r="L64" s="32" t="s">
        <v>23</v>
      </c>
      <c r="M64" s="33"/>
    </row>
    <row r="65" s="2" customFormat="1" ht="24.95" customHeight="1" spans="1:13">
      <c r="A65" s="16" t="s">
        <v>156</v>
      </c>
      <c r="B65" s="17" t="s">
        <v>17</v>
      </c>
      <c r="C65" s="17">
        <v>1</v>
      </c>
      <c r="D65" s="17" t="s">
        <v>157</v>
      </c>
      <c r="E65" s="17" t="s">
        <v>158</v>
      </c>
      <c r="F65" s="18">
        <v>219</v>
      </c>
      <c r="G65" s="19">
        <f t="shared" si="0"/>
        <v>43.8</v>
      </c>
      <c r="H65" s="18">
        <v>83.12</v>
      </c>
      <c r="I65" s="19">
        <f t="shared" si="1"/>
        <v>33.25</v>
      </c>
      <c r="J65" s="19">
        <f t="shared" si="2"/>
        <v>77.05</v>
      </c>
      <c r="K65" s="17">
        <v>1</v>
      </c>
      <c r="L65" s="20" t="s">
        <v>20</v>
      </c>
      <c r="M65" s="21"/>
    </row>
    <row r="66" s="2" customFormat="1" ht="24.95" customHeight="1" spans="1:13">
      <c r="A66" s="22"/>
      <c r="B66" s="23"/>
      <c r="C66" s="23"/>
      <c r="D66" s="23" t="s">
        <v>159</v>
      </c>
      <c r="E66" s="23" t="s">
        <v>160</v>
      </c>
      <c r="F66" s="24">
        <v>212</v>
      </c>
      <c r="G66" s="25">
        <f t="shared" si="0"/>
        <v>42.4</v>
      </c>
      <c r="H66" s="24">
        <v>83.7</v>
      </c>
      <c r="I66" s="25">
        <f t="shared" si="1"/>
        <v>33.48</v>
      </c>
      <c r="J66" s="25">
        <f t="shared" si="2"/>
        <v>75.88</v>
      </c>
      <c r="K66" s="23">
        <v>2</v>
      </c>
      <c r="L66" s="26" t="s">
        <v>23</v>
      </c>
      <c r="M66" s="27"/>
    </row>
    <row r="67" s="2" customFormat="1" ht="24.95" customHeight="1" spans="1:13">
      <c r="A67" s="28"/>
      <c r="B67" s="29"/>
      <c r="C67" s="29"/>
      <c r="D67" s="29" t="s">
        <v>161</v>
      </c>
      <c r="E67" s="29" t="s">
        <v>162</v>
      </c>
      <c r="F67" s="30">
        <v>202.5</v>
      </c>
      <c r="G67" s="31">
        <f t="shared" si="0"/>
        <v>40.5</v>
      </c>
      <c r="H67" s="30">
        <v>86.26</v>
      </c>
      <c r="I67" s="31">
        <f t="shared" si="1"/>
        <v>34.5</v>
      </c>
      <c r="J67" s="31">
        <f t="shared" si="2"/>
        <v>75</v>
      </c>
      <c r="K67" s="29">
        <v>3</v>
      </c>
      <c r="L67" s="32" t="s">
        <v>23</v>
      </c>
      <c r="M67" s="33"/>
    </row>
    <row r="68" s="2" customFormat="1" ht="35" customHeight="1" spans="1:13">
      <c r="A68" s="16" t="s">
        <v>163</v>
      </c>
      <c r="B68" s="34" t="s">
        <v>28</v>
      </c>
      <c r="C68" s="17">
        <v>2</v>
      </c>
      <c r="D68" s="17" t="s">
        <v>164</v>
      </c>
      <c r="E68" s="17" t="s">
        <v>165</v>
      </c>
      <c r="F68" s="18">
        <v>183.5</v>
      </c>
      <c r="G68" s="19">
        <f t="shared" ref="G68:G125" si="3">ROUND(F68/3*0.6,2)</f>
        <v>36.7</v>
      </c>
      <c r="H68" s="18">
        <v>85.06</v>
      </c>
      <c r="I68" s="19">
        <f t="shared" ref="I68:I125" si="4">ROUND(N(H68)*0.4,2)</f>
        <v>34.02</v>
      </c>
      <c r="J68" s="19">
        <f t="shared" ref="J68:J125" si="5">SUM(G68,I68)</f>
        <v>70.72</v>
      </c>
      <c r="K68" s="17">
        <v>1</v>
      </c>
      <c r="L68" s="20" t="s">
        <v>20</v>
      </c>
      <c r="M68" s="21"/>
    </row>
    <row r="69" s="2" customFormat="1" ht="35" customHeight="1" spans="1:13">
      <c r="A69" s="22"/>
      <c r="B69" s="35"/>
      <c r="C69" s="23"/>
      <c r="D69" s="23" t="s">
        <v>166</v>
      </c>
      <c r="E69" s="23" t="s">
        <v>167</v>
      </c>
      <c r="F69" s="24">
        <v>152.5</v>
      </c>
      <c r="G69" s="25">
        <f t="shared" si="3"/>
        <v>30.5</v>
      </c>
      <c r="H69" s="24">
        <v>86.86</v>
      </c>
      <c r="I69" s="25">
        <f t="shared" si="4"/>
        <v>34.74</v>
      </c>
      <c r="J69" s="25">
        <f t="shared" si="5"/>
        <v>65.24</v>
      </c>
      <c r="K69" s="23">
        <v>2</v>
      </c>
      <c r="L69" s="41" t="s">
        <v>20</v>
      </c>
      <c r="M69" s="27"/>
    </row>
    <row r="70" s="2" customFormat="1" ht="35" customHeight="1" spans="1:13">
      <c r="A70" s="22"/>
      <c r="B70" s="35"/>
      <c r="C70" s="23"/>
      <c r="D70" s="23" t="s">
        <v>168</v>
      </c>
      <c r="E70" s="23" t="s">
        <v>169</v>
      </c>
      <c r="F70" s="24">
        <v>155.5</v>
      </c>
      <c r="G70" s="25">
        <f t="shared" si="3"/>
        <v>31.1</v>
      </c>
      <c r="H70" s="24">
        <v>84.66</v>
      </c>
      <c r="I70" s="25">
        <f t="shared" si="4"/>
        <v>33.86</v>
      </c>
      <c r="J70" s="25">
        <f t="shared" si="5"/>
        <v>64.96</v>
      </c>
      <c r="K70" s="23">
        <v>3</v>
      </c>
      <c r="L70" s="26" t="s">
        <v>23</v>
      </c>
      <c r="M70" s="27"/>
    </row>
    <row r="71" s="2" customFormat="1" ht="35" customHeight="1" spans="1:13">
      <c r="A71" s="22"/>
      <c r="B71" s="35"/>
      <c r="C71" s="23"/>
      <c r="D71" s="23" t="s">
        <v>170</v>
      </c>
      <c r="E71" s="23" t="s">
        <v>171</v>
      </c>
      <c r="F71" s="24">
        <v>152.5</v>
      </c>
      <c r="G71" s="25">
        <f t="shared" si="3"/>
        <v>30.5</v>
      </c>
      <c r="H71" s="24">
        <v>85.48</v>
      </c>
      <c r="I71" s="25">
        <f t="shared" si="4"/>
        <v>34.19</v>
      </c>
      <c r="J71" s="25">
        <f t="shared" si="5"/>
        <v>64.69</v>
      </c>
      <c r="K71" s="23">
        <v>4</v>
      </c>
      <c r="L71" s="26" t="s">
        <v>23</v>
      </c>
      <c r="M71" s="27"/>
    </row>
    <row r="72" s="2" customFormat="1" ht="35" customHeight="1" spans="1:13">
      <c r="A72" s="22"/>
      <c r="B72" s="35"/>
      <c r="C72" s="23"/>
      <c r="D72" s="23" t="s">
        <v>172</v>
      </c>
      <c r="E72" s="23" t="s">
        <v>173</v>
      </c>
      <c r="F72" s="24">
        <v>146</v>
      </c>
      <c r="G72" s="25">
        <f t="shared" si="3"/>
        <v>29.2</v>
      </c>
      <c r="H72" s="24">
        <v>80.18</v>
      </c>
      <c r="I72" s="25">
        <f t="shared" si="4"/>
        <v>32.07</v>
      </c>
      <c r="J72" s="25">
        <f t="shared" si="5"/>
        <v>61.27</v>
      </c>
      <c r="K72" s="23">
        <v>5</v>
      </c>
      <c r="L72" s="26" t="s">
        <v>23</v>
      </c>
      <c r="M72" s="27"/>
    </row>
    <row r="73" s="2" customFormat="1" ht="35" customHeight="1" spans="1:13">
      <c r="A73" s="28"/>
      <c r="B73" s="36"/>
      <c r="C73" s="29"/>
      <c r="D73" s="29" t="s">
        <v>174</v>
      </c>
      <c r="E73" s="29" t="s">
        <v>175</v>
      </c>
      <c r="F73" s="30">
        <v>145.5</v>
      </c>
      <c r="G73" s="31">
        <f t="shared" si="3"/>
        <v>29.1</v>
      </c>
      <c r="H73" s="30">
        <v>79</v>
      </c>
      <c r="I73" s="31">
        <f t="shared" si="4"/>
        <v>31.6</v>
      </c>
      <c r="J73" s="31">
        <f t="shared" si="5"/>
        <v>60.7</v>
      </c>
      <c r="K73" s="29">
        <v>6</v>
      </c>
      <c r="L73" s="32" t="s">
        <v>23</v>
      </c>
      <c r="M73" s="33"/>
    </row>
    <row r="74" s="2" customFormat="1" ht="24.95" customHeight="1" spans="1:13">
      <c r="A74" s="16" t="s">
        <v>176</v>
      </c>
      <c r="B74" s="34" t="s">
        <v>36</v>
      </c>
      <c r="C74" s="17">
        <v>4</v>
      </c>
      <c r="D74" s="17" t="s">
        <v>177</v>
      </c>
      <c r="E74" s="17" t="s">
        <v>178</v>
      </c>
      <c r="F74" s="18">
        <v>179</v>
      </c>
      <c r="G74" s="19">
        <f t="shared" si="3"/>
        <v>35.8</v>
      </c>
      <c r="H74" s="18">
        <v>83.26</v>
      </c>
      <c r="I74" s="19">
        <f t="shared" si="4"/>
        <v>33.3</v>
      </c>
      <c r="J74" s="19">
        <f t="shared" si="5"/>
        <v>69.1</v>
      </c>
      <c r="K74" s="17">
        <v>1</v>
      </c>
      <c r="L74" s="38" t="s">
        <v>20</v>
      </c>
      <c r="M74" s="21"/>
    </row>
    <row r="75" s="2" customFormat="1" ht="24.95" customHeight="1" spans="1:13">
      <c r="A75" s="22"/>
      <c r="B75" s="35"/>
      <c r="C75" s="23"/>
      <c r="D75" s="23" t="s">
        <v>179</v>
      </c>
      <c r="E75" s="23" t="s">
        <v>180</v>
      </c>
      <c r="F75" s="24">
        <v>165.5</v>
      </c>
      <c r="G75" s="25">
        <f t="shared" si="3"/>
        <v>33.1</v>
      </c>
      <c r="H75" s="24">
        <v>82.46</v>
      </c>
      <c r="I75" s="25">
        <f t="shared" si="4"/>
        <v>32.98</v>
      </c>
      <c r="J75" s="25">
        <f t="shared" si="5"/>
        <v>66.08</v>
      </c>
      <c r="K75" s="23">
        <v>2</v>
      </c>
      <c r="L75" s="39" t="s">
        <v>20</v>
      </c>
      <c r="M75" s="27"/>
    </row>
    <row r="76" s="2" customFormat="1" ht="24.95" customHeight="1" spans="1:13">
      <c r="A76" s="22"/>
      <c r="B76" s="35"/>
      <c r="C76" s="23"/>
      <c r="D76" s="23" t="s">
        <v>181</v>
      </c>
      <c r="E76" s="23" t="s">
        <v>182</v>
      </c>
      <c r="F76" s="24">
        <v>162</v>
      </c>
      <c r="G76" s="25">
        <f t="shared" si="3"/>
        <v>32.4</v>
      </c>
      <c r="H76" s="24">
        <v>81.86</v>
      </c>
      <c r="I76" s="25">
        <f t="shared" si="4"/>
        <v>32.74</v>
      </c>
      <c r="J76" s="25">
        <f t="shared" si="5"/>
        <v>65.14</v>
      </c>
      <c r="K76" s="23">
        <v>3</v>
      </c>
      <c r="L76" s="39" t="s">
        <v>20</v>
      </c>
      <c r="M76" s="27"/>
    </row>
    <row r="77" s="2" customFormat="1" ht="24.95" customHeight="1" spans="1:13">
      <c r="A77" s="22"/>
      <c r="B77" s="35"/>
      <c r="C77" s="23"/>
      <c r="D77" s="23" t="s">
        <v>183</v>
      </c>
      <c r="E77" s="23" t="s">
        <v>184</v>
      </c>
      <c r="F77" s="24">
        <v>154.5</v>
      </c>
      <c r="G77" s="25">
        <f t="shared" si="3"/>
        <v>30.9</v>
      </c>
      <c r="H77" s="24">
        <v>83.02</v>
      </c>
      <c r="I77" s="25">
        <f t="shared" si="4"/>
        <v>33.21</v>
      </c>
      <c r="J77" s="25">
        <f t="shared" si="5"/>
        <v>64.11</v>
      </c>
      <c r="K77" s="23">
        <v>4</v>
      </c>
      <c r="L77" s="39" t="s">
        <v>20</v>
      </c>
      <c r="M77" s="27"/>
    </row>
    <row r="78" s="2" customFormat="1" ht="24.95" customHeight="1" spans="1:13">
      <c r="A78" s="22"/>
      <c r="B78" s="35"/>
      <c r="C78" s="23"/>
      <c r="D78" s="23" t="s">
        <v>185</v>
      </c>
      <c r="E78" s="23" t="s">
        <v>186</v>
      </c>
      <c r="F78" s="24">
        <v>151.5</v>
      </c>
      <c r="G78" s="25">
        <f t="shared" si="3"/>
        <v>30.3</v>
      </c>
      <c r="H78" s="24">
        <v>81.86</v>
      </c>
      <c r="I78" s="25">
        <f t="shared" si="4"/>
        <v>32.74</v>
      </c>
      <c r="J78" s="25">
        <f t="shared" si="5"/>
        <v>63.04</v>
      </c>
      <c r="K78" s="23">
        <v>5</v>
      </c>
      <c r="L78" s="23" t="s">
        <v>23</v>
      </c>
      <c r="M78" s="27"/>
    </row>
    <row r="79" s="2" customFormat="1" ht="24.95" customHeight="1" spans="1:13">
      <c r="A79" s="22"/>
      <c r="B79" s="35"/>
      <c r="C79" s="23"/>
      <c r="D79" s="23" t="s">
        <v>187</v>
      </c>
      <c r="E79" s="23" t="s">
        <v>188</v>
      </c>
      <c r="F79" s="24">
        <v>148</v>
      </c>
      <c r="G79" s="25">
        <f t="shared" si="3"/>
        <v>29.6</v>
      </c>
      <c r="H79" s="24">
        <v>82.4</v>
      </c>
      <c r="I79" s="25">
        <f t="shared" si="4"/>
        <v>32.96</v>
      </c>
      <c r="J79" s="25">
        <f t="shared" si="5"/>
        <v>62.56</v>
      </c>
      <c r="K79" s="23">
        <v>6</v>
      </c>
      <c r="L79" s="23" t="s">
        <v>23</v>
      </c>
      <c r="M79" s="27"/>
    </row>
    <row r="80" s="2" customFormat="1" ht="24.95" customHeight="1" spans="1:13">
      <c r="A80" s="22"/>
      <c r="B80" s="35"/>
      <c r="C80" s="23"/>
      <c r="D80" s="23" t="s">
        <v>189</v>
      </c>
      <c r="E80" s="23" t="s">
        <v>190</v>
      </c>
      <c r="F80" s="24">
        <v>137</v>
      </c>
      <c r="G80" s="25">
        <f t="shared" si="3"/>
        <v>27.4</v>
      </c>
      <c r="H80" s="24">
        <v>80.94</v>
      </c>
      <c r="I80" s="25">
        <f t="shared" si="4"/>
        <v>32.38</v>
      </c>
      <c r="J80" s="25">
        <f t="shared" si="5"/>
        <v>59.78</v>
      </c>
      <c r="K80" s="23">
        <v>7</v>
      </c>
      <c r="L80" s="23" t="s">
        <v>23</v>
      </c>
      <c r="M80" s="27"/>
    </row>
    <row r="81" s="2" customFormat="1" ht="24.95" customHeight="1" spans="1:13">
      <c r="A81" s="22"/>
      <c r="B81" s="35"/>
      <c r="C81" s="23"/>
      <c r="D81" s="23" t="s">
        <v>191</v>
      </c>
      <c r="E81" s="23" t="s">
        <v>192</v>
      </c>
      <c r="F81" s="24">
        <v>135</v>
      </c>
      <c r="G81" s="25">
        <f t="shared" si="3"/>
        <v>27</v>
      </c>
      <c r="H81" s="24">
        <v>81.66</v>
      </c>
      <c r="I81" s="25">
        <f t="shared" si="4"/>
        <v>32.66</v>
      </c>
      <c r="J81" s="25">
        <f t="shared" si="5"/>
        <v>59.66</v>
      </c>
      <c r="K81" s="23">
        <v>8</v>
      </c>
      <c r="L81" s="23" t="s">
        <v>23</v>
      </c>
      <c r="M81" s="27"/>
    </row>
    <row r="82" s="2" customFormat="1" ht="24.95" customHeight="1" spans="1:13">
      <c r="A82" s="22"/>
      <c r="B82" s="35"/>
      <c r="C82" s="23"/>
      <c r="D82" s="23" t="s">
        <v>193</v>
      </c>
      <c r="E82" s="23" t="s">
        <v>194</v>
      </c>
      <c r="F82" s="24">
        <v>135</v>
      </c>
      <c r="G82" s="25">
        <f t="shared" si="3"/>
        <v>27</v>
      </c>
      <c r="H82" s="24">
        <v>81.52</v>
      </c>
      <c r="I82" s="25">
        <f t="shared" si="4"/>
        <v>32.61</v>
      </c>
      <c r="J82" s="25">
        <f t="shared" si="5"/>
        <v>59.61</v>
      </c>
      <c r="K82" s="23">
        <v>9</v>
      </c>
      <c r="L82" s="23" t="s">
        <v>23</v>
      </c>
      <c r="M82" s="27"/>
    </row>
    <row r="83" s="2" customFormat="1" ht="24.95" customHeight="1" spans="1:13">
      <c r="A83" s="22"/>
      <c r="B83" s="35"/>
      <c r="C83" s="23"/>
      <c r="D83" s="23" t="s">
        <v>195</v>
      </c>
      <c r="E83" s="23" t="s">
        <v>196</v>
      </c>
      <c r="F83" s="24">
        <v>129.5</v>
      </c>
      <c r="G83" s="25">
        <f t="shared" si="3"/>
        <v>25.9</v>
      </c>
      <c r="H83" s="24">
        <v>81.48</v>
      </c>
      <c r="I83" s="25">
        <f t="shared" si="4"/>
        <v>32.59</v>
      </c>
      <c r="J83" s="25">
        <f t="shared" si="5"/>
        <v>58.49</v>
      </c>
      <c r="K83" s="23">
        <v>10</v>
      </c>
      <c r="L83" s="23" t="s">
        <v>23</v>
      </c>
      <c r="M83" s="27"/>
    </row>
    <row r="84" s="2" customFormat="1" ht="24.95" customHeight="1" spans="1:13">
      <c r="A84" s="22"/>
      <c r="B84" s="35"/>
      <c r="C84" s="23"/>
      <c r="D84" s="23" t="s">
        <v>197</v>
      </c>
      <c r="E84" s="23" t="s">
        <v>198</v>
      </c>
      <c r="F84" s="24">
        <v>127</v>
      </c>
      <c r="G84" s="25">
        <f t="shared" si="3"/>
        <v>25.4</v>
      </c>
      <c r="H84" s="24">
        <v>80.92</v>
      </c>
      <c r="I84" s="25">
        <f t="shared" si="4"/>
        <v>32.37</v>
      </c>
      <c r="J84" s="25">
        <f t="shared" si="5"/>
        <v>57.77</v>
      </c>
      <c r="K84" s="23">
        <v>11</v>
      </c>
      <c r="L84" s="23" t="s">
        <v>23</v>
      </c>
      <c r="M84" s="27"/>
    </row>
    <row r="85" s="2" customFormat="1" ht="24.95" customHeight="1" spans="1:13">
      <c r="A85" s="28"/>
      <c r="B85" s="36"/>
      <c r="C85" s="29"/>
      <c r="D85" s="29" t="s">
        <v>199</v>
      </c>
      <c r="E85" s="29" t="s">
        <v>200</v>
      </c>
      <c r="F85" s="30">
        <v>139</v>
      </c>
      <c r="G85" s="31">
        <f t="shared" si="3"/>
        <v>27.8</v>
      </c>
      <c r="H85" s="30" t="s">
        <v>26</v>
      </c>
      <c r="I85" s="31">
        <f t="shared" si="4"/>
        <v>0</v>
      </c>
      <c r="J85" s="31">
        <f t="shared" si="5"/>
        <v>27.8</v>
      </c>
      <c r="K85" s="29">
        <v>12</v>
      </c>
      <c r="L85" s="29" t="s">
        <v>23</v>
      </c>
      <c r="M85" s="33"/>
    </row>
    <row r="86" s="2" customFormat="1" ht="24.95" customHeight="1" spans="1:13">
      <c r="A86" s="16" t="s">
        <v>201</v>
      </c>
      <c r="B86" s="17" t="s">
        <v>147</v>
      </c>
      <c r="C86" s="17">
        <v>1</v>
      </c>
      <c r="D86" s="17" t="s">
        <v>202</v>
      </c>
      <c r="E86" s="17" t="s">
        <v>203</v>
      </c>
      <c r="F86" s="18">
        <v>195</v>
      </c>
      <c r="G86" s="19">
        <f t="shared" si="3"/>
        <v>39</v>
      </c>
      <c r="H86" s="18">
        <v>88.82</v>
      </c>
      <c r="I86" s="19">
        <f t="shared" si="4"/>
        <v>35.53</v>
      </c>
      <c r="J86" s="19">
        <f t="shared" si="5"/>
        <v>74.53</v>
      </c>
      <c r="K86" s="17">
        <v>1</v>
      </c>
      <c r="L86" s="20" t="s">
        <v>20</v>
      </c>
      <c r="M86" s="21"/>
    </row>
    <row r="87" s="2" customFormat="1" ht="24.95" customHeight="1" spans="1:13">
      <c r="A87" s="22"/>
      <c r="B87" s="23"/>
      <c r="C87" s="23"/>
      <c r="D87" s="23" t="s">
        <v>204</v>
      </c>
      <c r="E87" s="23" t="s">
        <v>205</v>
      </c>
      <c r="F87" s="24">
        <v>194.5</v>
      </c>
      <c r="G87" s="25">
        <f t="shared" si="3"/>
        <v>38.9</v>
      </c>
      <c r="H87" s="24">
        <v>85.82</v>
      </c>
      <c r="I87" s="25">
        <f t="shared" si="4"/>
        <v>34.33</v>
      </c>
      <c r="J87" s="25">
        <f t="shared" si="5"/>
        <v>73.23</v>
      </c>
      <c r="K87" s="23">
        <v>2</v>
      </c>
      <c r="L87" s="26" t="s">
        <v>23</v>
      </c>
      <c r="M87" s="27"/>
    </row>
    <row r="88" s="2" customFormat="1" ht="24.95" customHeight="1" spans="1:13">
      <c r="A88" s="28"/>
      <c r="B88" s="29"/>
      <c r="C88" s="29"/>
      <c r="D88" s="29" t="s">
        <v>206</v>
      </c>
      <c r="E88" s="29" t="s">
        <v>207</v>
      </c>
      <c r="F88" s="30">
        <v>193</v>
      </c>
      <c r="G88" s="31">
        <f t="shared" si="3"/>
        <v>38.6</v>
      </c>
      <c r="H88" s="30">
        <v>84.14</v>
      </c>
      <c r="I88" s="31">
        <f t="shared" si="4"/>
        <v>33.66</v>
      </c>
      <c r="J88" s="31">
        <f t="shared" si="5"/>
        <v>72.26</v>
      </c>
      <c r="K88" s="29">
        <v>3</v>
      </c>
      <c r="L88" s="32" t="s">
        <v>23</v>
      </c>
      <c r="M88" s="33"/>
    </row>
    <row r="89" s="2" customFormat="1" ht="24.95" customHeight="1" spans="1:13">
      <c r="A89" s="16" t="s">
        <v>208</v>
      </c>
      <c r="B89" s="17" t="s">
        <v>17</v>
      </c>
      <c r="C89" s="17">
        <v>1</v>
      </c>
      <c r="D89" s="17" t="s">
        <v>209</v>
      </c>
      <c r="E89" s="17" t="s">
        <v>210</v>
      </c>
      <c r="F89" s="18">
        <v>210.5</v>
      </c>
      <c r="G89" s="19">
        <f t="shared" si="3"/>
        <v>42.1</v>
      </c>
      <c r="H89" s="18">
        <v>84.28</v>
      </c>
      <c r="I89" s="19">
        <f t="shared" si="4"/>
        <v>33.71</v>
      </c>
      <c r="J89" s="19">
        <f t="shared" si="5"/>
        <v>75.81</v>
      </c>
      <c r="K89" s="17">
        <v>1</v>
      </c>
      <c r="L89" s="20" t="s">
        <v>20</v>
      </c>
      <c r="M89" s="21"/>
    </row>
    <row r="90" s="2" customFormat="1" ht="24.95" customHeight="1" spans="1:13">
      <c r="A90" s="22"/>
      <c r="B90" s="23"/>
      <c r="C90" s="23"/>
      <c r="D90" s="23" t="s">
        <v>211</v>
      </c>
      <c r="E90" s="23" t="s">
        <v>212</v>
      </c>
      <c r="F90" s="24">
        <v>204.5</v>
      </c>
      <c r="G90" s="25">
        <f t="shared" si="3"/>
        <v>40.9</v>
      </c>
      <c r="H90" s="24">
        <v>85.06</v>
      </c>
      <c r="I90" s="25">
        <f t="shared" si="4"/>
        <v>34.02</v>
      </c>
      <c r="J90" s="25">
        <f t="shared" si="5"/>
        <v>74.92</v>
      </c>
      <c r="K90" s="23">
        <v>2</v>
      </c>
      <c r="L90" s="26" t="s">
        <v>23</v>
      </c>
      <c r="M90" s="27"/>
    </row>
    <row r="91" s="2" customFormat="1" ht="24.95" customHeight="1" spans="1:13">
      <c r="A91" s="28"/>
      <c r="B91" s="29"/>
      <c r="C91" s="29"/>
      <c r="D91" s="29" t="s">
        <v>213</v>
      </c>
      <c r="E91" s="29" t="s">
        <v>214</v>
      </c>
      <c r="F91" s="30">
        <v>202</v>
      </c>
      <c r="G91" s="31">
        <f t="shared" si="3"/>
        <v>40.4</v>
      </c>
      <c r="H91" s="30">
        <v>85.02</v>
      </c>
      <c r="I91" s="31">
        <f t="shared" si="4"/>
        <v>34.01</v>
      </c>
      <c r="J91" s="31">
        <f t="shared" si="5"/>
        <v>74.41</v>
      </c>
      <c r="K91" s="29">
        <v>3</v>
      </c>
      <c r="L91" s="32" t="s">
        <v>23</v>
      </c>
      <c r="M91" s="33"/>
    </row>
    <row r="92" s="2" customFormat="1" ht="24.95" customHeight="1" spans="1:13">
      <c r="A92" s="16" t="s">
        <v>215</v>
      </c>
      <c r="B92" s="17" t="s">
        <v>216</v>
      </c>
      <c r="C92" s="17">
        <v>2</v>
      </c>
      <c r="D92" s="17" t="s">
        <v>217</v>
      </c>
      <c r="E92" s="17" t="s">
        <v>218</v>
      </c>
      <c r="F92" s="18">
        <v>207.5</v>
      </c>
      <c r="G92" s="19">
        <f t="shared" si="3"/>
        <v>41.5</v>
      </c>
      <c r="H92" s="18">
        <v>84.88</v>
      </c>
      <c r="I92" s="19">
        <f t="shared" si="4"/>
        <v>33.95</v>
      </c>
      <c r="J92" s="19">
        <f t="shared" si="5"/>
        <v>75.45</v>
      </c>
      <c r="K92" s="17">
        <v>1</v>
      </c>
      <c r="L92" s="38" t="s">
        <v>20</v>
      </c>
      <c r="M92" s="21"/>
    </row>
    <row r="93" s="2" customFormat="1" ht="24.95" customHeight="1" spans="1:13">
      <c r="A93" s="22"/>
      <c r="B93" s="23"/>
      <c r="C93" s="23"/>
      <c r="D93" s="23" t="s">
        <v>219</v>
      </c>
      <c r="E93" s="23" t="s">
        <v>220</v>
      </c>
      <c r="F93" s="24">
        <v>199</v>
      </c>
      <c r="G93" s="25">
        <f t="shared" si="3"/>
        <v>39.8</v>
      </c>
      <c r="H93" s="24">
        <v>88.56</v>
      </c>
      <c r="I93" s="25">
        <f t="shared" si="4"/>
        <v>35.42</v>
      </c>
      <c r="J93" s="25">
        <f t="shared" si="5"/>
        <v>75.22</v>
      </c>
      <c r="K93" s="23">
        <v>2</v>
      </c>
      <c r="L93" s="39" t="s">
        <v>20</v>
      </c>
      <c r="M93" s="27"/>
    </row>
    <row r="94" s="2" customFormat="1" ht="24.95" customHeight="1" spans="1:13">
      <c r="A94" s="22"/>
      <c r="B94" s="23"/>
      <c r="C94" s="23"/>
      <c r="D94" s="23" t="s">
        <v>221</v>
      </c>
      <c r="E94" s="23" t="s">
        <v>222</v>
      </c>
      <c r="F94" s="24">
        <v>195.5</v>
      </c>
      <c r="G94" s="25">
        <f t="shared" si="3"/>
        <v>39.1</v>
      </c>
      <c r="H94" s="24">
        <v>84.86</v>
      </c>
      <c r="I94" s="25">
        <f t="shared" si="4"/>
        <v>33.94</v>
      </c>
      <c r="J94" s="25">
        <f t="shared" si="5"/>
        <v>73.04</v>
      </c>
      <c r="K94" s="23">
        <v>3</v>
      </c>
      <c r="L94" s="23" t="s">
        <v>23</v>
      </c>
      <c r="M94" s="27"/>
    </row>
    <row r="95" s="2" customFormat="1" ht="24.95" customHeight="1" spans="1:13">
      <c r="A95" s="22"/>
      <c r="B95" s="23"/>
      <c r="C95" s="23"/>
      <c r="D95" s="23" t="s">
        <v>223</v>
      </c>
      <c r="E95" s="23" t="s">
        <v>224</v>
      </c>
      <c r="F95" s="24">
        <v>195.5</v>
      </c>
      <c r="G95" s="25">
        <f t="shared" si="3"/>
        <v>39.1</v>
      </c>
      <c r="H95" s="24">
        <v>82.62</v>
      </c>
      <c r="I95" s="25">
        <f t="shared" si="4"/>
        <v>33.05</v>
      </c>
      <c r="J95" s="25">
        <f t="shared" si="5"/>
        <v>72.15</v>
      </c>
      <c r="K95" s="23">
        <v>4</v>
      </c>
      <c r="L95" s="23" t="s">
        <v>23</v>
      </c>
      <c r="M95" s="27"/>
    </row>
    <row r="96" s="2" customFormat="1" ht="24.95" customHeight="1" spans="1:13">
      <c r="A96" s="22"/>
      <c r="B96" s="23"/>
      <c r="C96" s="23"/>
      <c r="D96" s="23" t="s">
        <v>225</v>
      </c>
      <c r="E96" s="23" t="s">
        <v>226</v>
      </c>
      <c r="F96" s="24">
        <v>201.5</v>
      </c>
      <c r="G96" s="25">
        <f t="shared" si="3"/>
        <v>40.3</v>
      </c>
      <c r="H96" s="24" t="s">
        <v>26</v>
      </c>
      <c r="I96" s="25">
        <f t="shared" si="4"/>
        <v>0</v>
      </c>
      <c r="J96" s="25">
        <f t="shared" si="5"/>
        <v>40.3</v>
      </c>
      <c r="K96" s="23">
        <v>5</v>
      </c>
      <c r="L96" s="23" t="s">
        <v>23</v>
      </c>
      <c r="M96" s="27"/>
    </row>
    <row r="97" s="2" customFormat="1" ht="24.95" customHeight="1" spans="1:13">
      <c r="A97" s="22"/>
      <c r="B97" s="23"/>
      <c r="C97" s="23"/>
      <c r="D97" s="23" t="s">
        <v>227</v>
      </c>
      <c r="E97" s="23" t="s">
        <v>228</v>
      </c>
      <c r="F97" s="24">
        <v>201</v>
      </c>
      <c r="G97" s="25">
        <f t="shared" si="3"/>
        <v>40.2</v>
      </c>
      <c r="H97" s="24" t="s">
        <v>26</v>
      </c>
      <c r="I97" s="25">
        <f t="shared" si="4"/>
        <v>0</v>
      </c>
      <c r="J97" s="25">
        <f t="shared" si="5"/>
        <v>40.2</v>
      </c>
      <c r="K97" s="23">
        <v>6</v>
      </c>
      <c r="L97" s="23" t="s">
        <v>23</v>
      </c>
      <c r="M97" s="27"/>
    </row>
    <row r="98" s="2" customFormat="1" ht="24.95" customHeight="1" spans="1:13">
      <c r="A98" s="28"/>
      <c r="B98" s="29"/>
      <c r="C98" s="29"/>
      <c r="D98" s="29" t="s">
        <v>229</v>
      </c>
      <c r="E98" s="29" t="s">
        <v>230</v>
      </c>
      <c r="F98" s="30">
        <v>195.5</v>
      </c>
      <c r="G98" s="31">
        <f t="shared" si="3"/>
        <v>39.1</v>
      </c>
      <c r="H98" s="30" t="s">
        <v>26</v>
      </c>
      <c r="I98" s="31">
        <f t="shared" si="4"/>
        <v>0</v>
      </c>
      <c r="J98" s="31">
        <f t="shared" si="5"/>
        <v>39.1</v>
      </c>
      <c r="K98" s="29">
        <v>7</v>
      </c>
      <c r="L98" s="29" t="s">
        <v>23</v>
      </c>
      <c r="M98" s="33"/>
    </row>
    <row r="99" s="2" customFormat="1" ht="30" customHeight="1" spans="1:13">
      <c r="A99" s="16" t="s">
        <v>231</v>
      </c>
      <c r="B99" s="34" t="s">
        <v>28</v>
      </c>
      <c r="C99" s="17">
        <v>2</v>
      </c>
      <c r="D99" s="17" t="s">
        <v>232</v>
      </c>
      <c r="E99" s="17" t="s">
        <v>233</v>
      </c>
      <c r="F99" s="18">
        <v>181</v>
      </c>
      <c r="G99" s="19">
        <f t="shared" si="3"/>
        <v>36.2</v>
      </c>
      <c r="H99" s="18">
        <v>84.96</v>
      </c>
      <c r="I99" s="19">
        <f t="shared" si="4"/>
        <v>33.98</v>
      </c>
      <c r="J99" s="19">
        <f t="shared" si="5"/>
        <v>70.18</v>
      </c>
      <c r="K99" s="17">
        <v>1</v>
      </c>
      <c r="L99" s="38" t="s">
        <v>20</v>
      </c>
      <c r="M99" s="21"/>
    </row>
    <row r="100" s="2" customFormat="1" ht="30" customHeight="1" spans="1:13">
      <c r="A100" s="22"/>
      <c r="B100" s="35"/>
      <c r="C100" s="23"/>
      <c r="D100" s="23" t="s">
        <v>234</v>
      </c>
      <c r="E100" s="23" t="s">
        <v>235</v>
      </c>
      <c r="F100" s="24">
        <v>178.5</v>
      </c>
      <c r="G100" s="25">
        <f t="shared" si="3"/>
        <v>35.7</v>
      </c>
      <c r="H100" s="24">
        <v>85.4</v>
      </c>
      <c r="I100" s="25">
        <f t="shared" si="4"/>
        <v>34.16</v>
      </c>
      <c r="J100" s="25">
        <f t="shared" si="5"/>
        <v>69.86</v>
      </c>
      <c r="K100" s="23">
        <v>2</v>
      </c>
      <c r="L100" s="39" t="s">
        <v>20</v>
      </c>
      <c r="M100" s="27"/>
    </row>
    <row r="101" s="2" customFormat="1" ht="30" customHeight="1" spans="1:13">
      <c r="A101" s="22"/>
      <c r="B101" s="35"/>
      <c r="C101" s="23"/>
      <c r="D101" s="23" t="s">
        <v>236</v>
      </c>
      <c r="E101" s="23" t="s">
        <v>237</v>
      </c>
      <c r="F101" s="24">
        <v>173.5</v>
      </c>
      <c r="G101" s="25">
        <f t="shared" si="3"/>
        <v>34.7</v>
      </c>
      <c r="H101" s="24">
        <v>86.82</v>
      </c>
      <c r="I101" s="25">
        <f t="shared" si="4"/>
        <v>34.73</v>
      </c>
      <c r="J101" s="25">
        <f t="shared" si="5"/>
        <v>69.43</v>
      </c>
      <c r="K101" s="23">
        <v>3</v>
      </c>
      <c r="L101" s="23" t="s">
        <v>23</v>
      </c>
      <c r="M101" s="27"/>
    </row>
    <row r="102" s="2" customFormat="1" ht="30" customHeight="1" spans="1:13">
      <c r="A102" s="22"/>
      <c r="B102" s="35"/>
      <c r="C102" s="23"/>
      <c r="D102" s="23" t="s">
        <v>238</v>
      </c>
      <c r="E102" s="23" t="s">
        <v>239</v>
      </c>
      <c r="F102" s="24">
        <v>159.5</v>
      </c>
      <c r="G102" s="25">
        <f t="shared" si="3"/>
        <v>31.9</v>
      </c>
      <c r="H102" s="24">
        <v>83.5</v>
      </c>
      <c r="I102" s="25">
        <f t="shared" si="4"/>
        <v>33.4</v>
      </c>
      <c r="J102" s="25">
        <f t="shared" si="5"/>
        <v>65.3</v>
      </c>
      <c r="K102" s="23">
        <v>4</v>
      </c>
      <c r="L102" s="23" t="s">
        <v>23</v>
      </c>
      <c r="M102" s="27"/>
    </row>
    <row r="103" s="2" customFormat="1" ht="30" customHeight="1" spans="1:13">
      <c r="A103" s="22"/>
      <c r="B103" s="35"/>
      <c r="C103" s="23"/>
      <c r="D103" s="23" t="s">
        <v>240</v>
      </c>
      <c r="E103" s="23" t="s">
        <v>241</v>
      </c>
      <c r="F103" s="24">
        <v>158.5</v>
      </c>
      <c r="G103" s="25">
        <f t="shared" si="3"/>
        <v>31.7</v>
      </c>
      <c r="H103" s="24">
        <v>80</v>
      </c>
      <c r="I103" s="25">
        <f t="shared" si="4"/>
        <v>32</v>
      </c>
      <c r="J103" s="25">
        <f t="shared" si="5"/>
        <v>63.7</v>
      </c>
      <c r="K103" s="23">
        <v>5</v>
      </c>
      <c r="L103" s="23" t="s">
        <v>23</v>
      </c>
      <c r="M103" s="27"/>
    </row>
    <row r="104" s="2" customFormat="1" ht="30" customHeight="1" spans="1:13">
      <c r="A104" s="28"/>
      <c r="B104" s="36"/>
      <c r="C104" s="29"/>
      <c r="D104" s="29" t="s">
        <v>242</v>
      </c>
      <c r="E104" s="29" t="s">
        <v>243</v>
      </c>
      <c r="F104" s="30">
        <v>151.5</v>
      </c>
      <c r="G104" s="31">
        <f t="shared" si="3"/>
        <v>30.3</v>
      </c>
      <c r="H104" s="30">
        <v>82.28</v>
      </c>
      <c r="I104" s="31">
        <f t="shared" si="4"/>
        <v>32.91</v>
      </c>
      <c r="J104" s="31">
        <f t="shared" si="5"/>
        <v>63.21</v>
      </c>
      <c r="K104" s="29">
        <v>6</v>
      </c>
      <c r="L104" s="29" t="s">
        <v>23</v>
      </c>
      <c r="M104" s="33"/>
    </row>
    <row r="105" s="2" customFormat="1" ht="24.95" customHeight="1" spans="1:13">
      <c r="A105" s="16" t="s">
        <v>244</v>
      </c>
      <c r="B105" s="17" t="s">
        <v>36</v>
      </c>
      <c r="C105" s="17">
        <v>7</v>
      </c>
      <c r="D105" s="17" t="s">
        <v>245</v>
      </c>
      <c r="E105" s="17" t="s">
        <v>246</v>
      </c>
      <c r="F105" s="18">
        <v>189</v>
      </c>
      <c r="G105" s="19">
        <f t="shared" si="3"/>
        <v>37.8</v>
      </c>
      <c r="H105" s="18">
        <v>83.14</v>
      </c>
      <c r="I105" s="19">
        <f t="shared" si="4"/>
        <v>33.26</v>
      </c>
      <c r="J105" s="19">
        <f t="shared" si="5"/>
        <v>71.06</v>
      </c>
      <c r="K105" s="17">
        <v>1</v>
      </c>
      <c r="L105" s="38" t="s">
        <v>20</v>
      </c>
      <c r="M105" s="21"/>
    </row>
    <row r="106" s="2" customFormat="1" ht="24.95" customHeight="1" spans="1:13">
      <c r="A106" s="22"/>
      <c r="B106" s="23"/>
      <c r="C106" s="23"/>
      <c r="D106" s="23" t="s">
        <v>247</v>
      </c>
      <c r="E106" s="23" t="s">
        <v>248</v>
      </c>
      <c r="F106" s="24">
        <v>171.5</v>
      </c>
      <c r="G106" s="25">
        <f t="shared" si="3"/>
        <v>34.3</v>
      </c>
      <c r="H106" s="24">
        <v>83.08</v>
      </c>
      <c r="I106" s="25">
        <f t="shared" si="4"/>
        <v>33.23</v>
      </c>
      <c r="J106" s="25">
        <f t="shared" si="5"/>
        <v>67.53</v>
      </c>
      <c r="K106" s="23">
        <v>2</v>
      </c>
      <c r="L106" s="39" t="s">
        <v>20</v>
      </c>
      <c r="M106" s="27"/>
    </row>
    <row r="107" s="2" customFormat="1" ht="24.95" customHeight="1" spans="1:13">
      <c r="A107" s="22"/>
      <c r="B107" s="23"/>
      <c r="C107" s="23"/>
      <c r="D107" s="23" t="s">
        <v>249</v>
      </c>
      <c r="E107" s="23" t="s">
        <v>250</v>
      </c>
      <c r="F107" s="24">
        <v>156.5</v>
      </c>
      <c r="G107" s="25">
        <f t="shared" si="3"/>
        <v>31.3</v>
      </c>
      <c r="H107" s="24">
        <v>82.58</v>
      </c>
      <c r="I107" s="25">
        <f t="shared" si="4"/>
        <v>33.03</v>
      </c>
      <c r="J107" s="25">
        <f t="shared" si="5"/>
        <v>64.33</v>
      </c>
      <c r="K107" s="23">
        <v>3</v>
      </c>
      <c r="L107" s="39" t="s">
        <v>20</v>
      </c>
      <c r="M107" s="27"/>
    </row>
    <row r="108" s="2" customFormat="1" ht="24.95" customHeight="1" spans="1:13">
      <c r="A108" s="22"/>
      <c r="B108" s="23"/>
      <c r="C108" s="23"/>
      <c r="D108" s="23" t="s">
        <v>251</v>
      </c>
      <c r="E108" s="23" t="s">
        <v>252</v>
      </c>
      <c r="F108" s="24">
        <v>149</v>
      </c>
      <c r="G108" s="25">
        <f t="shared" si="3"/>
        <v>29.8</v>
      </c>
      <c r="H108" s="24">
        <v>84.08</v>
      </c>
      <c r="I108" s="25">
        <f t="shared" si="4"/>
        <v>33.63</v>
      </c>
      <c r="J108" s="25">
        <f t="shared" si="5"/>
        <v>63.43</v>
      </c>
      <c r="K108" s="23">
        <v>4</v>
      </c>
      <c r="L108" s="39" t="s">
        <v>20</v>
      </c>
      <c r="M108" s="27"/>
    </row>
    <row r="109" s="2" customFormat="1" ht="24.95" customHeight="1" spans="1:13">
      <c r="A109" s="22"/>
      <c r="B109" s="23"/>
      <c r="C109" s="23"/>
      <c r="D109" s="23" t="s">
        <v>253</v>
      </c>
      <c r="E109" s="23" t="s">
        <v>254</v>
      </c>
      <c r="F109" s="24">
        <v>149.5</v>
      </c>
      <c r="G109" s="25">
        <f t="shared" si="3"/>
        <v>29.9</v>
      </c>
      <c r="H109" s="24">
        <v>82.14</v>
      </c>
      <c r="I109" s="25">
        <f t="shared" si="4"/>
        <v>32.86</v>
      </c>
      <c r="J109" s="25">
        <f t="shared" si="5"/>
        <v>62.76</v>
      </c>
      <c r="K109" s="23">
        <v>5</v>
      </c>
      <c r="L109" s="39" t="s">
        <v>20</v>
      </c>
      <c r="M109" s="27"/>
    </row>
    <row r="110" s="2" customFormat="1" ht="24.95" customHeight="1" spans="1:13">
      <c r="A110" s="22"/>
      <c r="B110" s="23"/>
      <c r="C110" s="23"/>
      <c r="D110" s="23" t="s">
        <v>255</v>
      </c>
      <c r="E110" s="23" t="s">
        <v>256</v>
      </c>
      <c r="F110" s="24">
        <v>147</v>
      </c>
      <c r="G110" s="25">
        <f t="shared" si="3"/>
        <v>29.4</v>
      </c>
      <c r="H110" s="24">
        <v>82.7</v>
      </c>
      <c r="I110" s="25">
        <f t="shared" si="4"/>
        <v>33.08</v>
      </c>
      <c r="J110" s="25">
        <f t="shared" si="5"/>
        <v>62.48</v>
      </c>
      <c r="K110" s="23">
        <v>6</v>
      </c>
      <c r="L110" s="39" t="s">
        <v>20</v>
      </c>
      <c r="M110" s="27"/>
    </row>
    <row r="111" s="2" customFormat="1" ht="24.95" customHeight="1" spans="1:13">
      <c r="A111" s="22"/>
      <c r="B111" s="23"/>
      <c r="C111" s="23"/>
      <c r="D111" s="23" t="s">
        <v>257</v>
      </c>
      <c r="E111" s="23" t="s">
        <v>258</v>
      </c>
      <c r="F111" s="24">
        <v>145</v>
      </c>
      <c r="G111" s="25">
        <f t="shared" si="3"/>
        <v>29</v>
      </c>
      <c r="H111" s="24">
        <v>83.14</v>
      </c>
      <c r="I111" s="25">
        <f t="shared" si="4"/>
        <v>33.26</v>
      </c>
      <c r="J111" s="25">
        <f t="shared" si="5"/>
        <v>62.26</v>
      </c>
      <c r="K111" s="23">
        <v>7</v>
      </c>
      <c r="L111" s="39" t="s">
        <v>20</v>
      </c>
      <c r="M111" s="27"/>
    </row>
    <row r="112" s="2" customFormat="1" ht="24.95" customHeight="1" spans="1:13">
      <c r="A112" s="22"/>
      <c r="B112" s="23"/>
      <c r="C112" s="23"/>
      <c r="D112" s="23" t="s">
        <v>259</v>
      </c>
      <c r="E112" s="23" t="s">
        <v>260</v>
      </c>
      <c r="F112" s="24">
        <v>141.5</v>
      </c>
      <c r="G112" s="25">
        <f t="shared" si="3"/>
        <v>28.3</v>
      </c>
      <c r="H112" s="24">
        <v>83.44</v>
      </c>
      <c r="I112" s="25">
        <f t="shared" si="4"/>
        <v>33.38</v>
      </c>
      <c r="J112" s="25">
        <f t="shared" si="5"/>
        <v>61.68</v>
      </c>
      <c r="K112" s="23">
        <v>8</v>
      </c>
      <c r="L112" s="23" t="s">
        <v>23</v>
      </c>
      <c r="M112" s="27"/>
    </row>
    <row r="113" s="2" customFormat="1" ht="24.95" customHeight="1" spans="1:13">
      <c r="A113" s="22"/>
      <c r="B113" s="23"/>
      <c r="C113" s="23"/>
      <c r="D113" s="23" t="s">
        <v>261</v>
      </c>
      <c r="E113" s="23" t="s">
        <v>262</v>
      </c>
      <c r="F113" s="24">
        <v>143.5</v>
      </c>
      <c r="G113" s="25">
        <f t="shared" si="3"/>
        <v>28.7</v>
      </c>
      <c r="H113" s="24">
        <v>82.38</v>
      </c>
      <c r="I113" s="25">
        <f t="shared" si="4"/>
        <v>32.95</v>
      </c>
      <c r="J113" s="25">
        <f t="shared" si="5"/>
        <v>61.65</v>
      </c>
      <c r="K113" s="23">
        <v>9</v>
      </c>
      <c r="L113" s="23" t="s">
        <v>23</v>
      </c>
      <c r="M113" s="27"/>
    </row>
    <row r="114" s="2" customFormat="1" ht="24.95" customHeight="1" spans="1:13">
      <c r="A114" s="22"/>
      <c r="B114" s="23"/>
      <c r="C114" s="23"/>
      <c r="D114" s="23" t="s">
        <v>263</v>
      </c>
      <c r="E114" s="23" t="s">
        <v>264</v>
      </c>
      <c r="F114" s="24">
        <v>141.5</v>
      </c>
      <c r="G114" s="25">
        <f t="shared" si="3"/>
        <v>28.3</v>
      </c>
      <c r="H114" s="24">
        <v>83.08</v>
      </c>
      <c r="I114" s="25">
        <f t="shared" si="4"/>
        <v>33.23</v>
      </c>
      <c r="J114" s="25">
        <f t="shared" si="5"/>
        <v>61.53</v>
      </c>
      <c r="K114" s="23">
        <v>10</v>
      </c>
      <c r="L114" s="23" t="s">
        <v>23</v>
      </c>
      <c r="M114" s="27"/>
    </row>
    <row r="115" s="2" customFormat="1" ht="24.95" customHeight="1" spans="1:13">
      <c r="A115" s="22"/>
      <c r="B115" s="23"/>
      <c r="C115" s="23"/>
      <c r="D115" s="23" t="s">
        <v>92</v>
      </c>
      <c r="E115" s="23" t="s">
        <v>265</v>
      </c>
      <c r="F115" s="24">
        <v>141</v>
      </c>
      <c r="G115" s="25">
        <f t="shared" si="3"/>
        <v>28.2</v>
      </c>
      <c r="H115" s="24">
        <v>82.54</v>
      </c>
      <c r="I115" s="25">
        <f t="shared" si="4"/>
        <v>33.02</v>
      </c>
      <c r="J115" s="25">
        <f t="shared" si="5"/>
        <v>61.22</v>
      </c>
      <c r="K115" s="23">
        <v>11</v>
      </c>
      <c r="L115" s="23" t="s">
        <v>23</v>
      </c>
      <c r="M115" s="27"/>
    </row>
    <row r="116" s="2" customFormat="1" ht="24.95" customHeight="1" spans="1:13">
      <c r="A116" s="22"/>
      <c r="B116" s="23"/>
      <c r="C116" s="23"/>
      <c r="D116" s="23" t="s">
        <v>266</v>
      </c>
      <c r="E116" s="23" t="s">
        <v>267</v>
      </c>
      <c r="F116" s="24">
        <v>136</v>
      </c>
      <c r="G116" s="25">
        <f t="shared" si="3"/>
        <v>27.2</v>
      </c>
      <c r="H116" s="24">
        <v>83.86</v>
      </c>
      <c r="I116" s="25">
        <f t="shared" si="4"/>
        <v>33.54</v>
      </c>
      <c r="J116" s="25">
        <f t="shared" si="5"/>
        <v>60.74</v>
      </c>
      <c r="K116" s="23">
        <v>12</v>
      </c>
      <c r="L116" s="23" t="s">
        <v>23</v>
      </c>
      <c r="M116" s="27"/>
    </row>
    <row r="117" s="2" customFormat="1" ht="24.95" customHeight="1" spans="1:13">
      <c r="A117" s="22"/>
      <c r="B117" s="23"/>
      <c r="C117" s="23"/>
      <c r="D117" s="23" t="s">
        <v>268</v>
      </c>
      <c r="E117" s="23" t="s">
        <v>269</v>
      </c>
      <c r="F117" s="24">
        <v>134</v>
      </c>
      <c r="G117" s="25">
        <f t="shared" si="3"/>
        <v>26.8</v>
      </c>
      <c r="H117" s="24">
        <v>83.82</v>
      </c>
      <c r="I117" s="25">
        <f t="shared" si="4"/>
        <v>33.53</v>
      </c>
      <c r="J117" s="25">
        <f t="shared" si="5"/>
        <v>60.33</v>
      </c>
      <c r="K117" s="23">
        <v>13</v>
      </c>
      <c r="L117" s="23" t="s">
        <v>23</v>
      </c>
      <c r="M117" s="27"/>
    </row>
    <row r="118" s="2" customFormat="1" ht="24.95" customHeight="1" spans="1:13">
      <c r="A118" s="22"/>
      <c r="B118" s="23"/>
      <c r="C118" s="23"/>
      <c r="D118" s="23" t="s">
        <v>270</v>
      </c>
      <c r="E118" s="23" t="s">
        <v>271</v>
      </c>
      <c r="F118" s="24">
        <v>138</v>
      </c>
      <c r="G118" s="25">
        <f t="shared" si="3"/>
        <v>27.6</v>
      </c>
      <c r="H118" s="24">
        <v>81.58</v>
      </c>
      <c r="I118" s="25">
        <f t="shared" si="4"/>
        <v>32.63</v>
      </c>
      <c r="J118" s="25">
        <f t="shared" si="5"/>
        <v>60.23</v>
      </c>
      <c r="K118" s="23">
        <v>14</v>
      </c>
      <c r="L118" s="23" t="s">
        <v>23</v>
      </c>
      <c r="M118" s="27"/>
    </row>
    <row r="119" s="2" customFormat="1" ht="24.95" customHeight="1" spans="1:13">
      <c r="A119" s="22"/>
      <c r="B119" s="23"/>
      <c r="C119" s="23"/>
      <c r="D119" s="23" t="s">
        <v>272</v>
      </c>
      <c r="E119" s="23" t="s">
        <v>273</v>
      </c>
      <c r="F119" s="24">
        <v>139</v>
      </c>
      <c r="G119" s="25">
        <f t="shared" si="3"/>
        <v>27.8</v>
      </c>
      <c r="H119" s="24">
        <v>80.98</v>
      </c>
      <c r="I119" s="25">
        <f t="shared" si="4"/>
        <v>32.39</v>
      </c>
      <c r="J119" s="25">
        <f t="shared" si="5"/>
        <v>60.19</v>
      </c>
      <c r="K119" s="23">
        <v>15</v>
      </c>
      <c r="L119" s="23" t="s">
        <v>23</v>
      </c>
      <c r="M119" s="27"/>
    </row>
    <row r="120" s="2" customFormat="1" ht="24.95" customHeight="1" spans="1:13">
      <c r="A120" s="22"/>
      <c r="B120" s="23"/>
      <c r="C120" s="23"/>
      <c r="D120" s="23" t="s">
        <v>274</v>
      </c>
      <c r="E120" s="23" t="s">
        <v>275</v>
      </c>
      <c r="F120" s="24">
        <v>138.5</v>
      </c>
      <c r="G120" s="25">
        <f t="shared" si="3"/>
        <v>27.7</v>
      </c>
      <c r="H120" s="24">
        <v>80.48</v>
      </c>
      <c r="I120" s="25">
        <f t="shared" si="4"/>
        <v>32.19</v>
      </c>
      <c r="J120" s="25">
        <f t="shared" si="5"/>
        <v>59.89</v>
      </c>
      <c r="K120" s="23">
        <v>16</v>
      </c>
      <c r="L120" s="23" t="s">
        <v>23</v>
      </c>
      <c r="M120" s="27"/>
    </row>
    <row r="121" s="2" customFormat="1" ht="24.95" customHeight="1" spans="1:13">
      <c r="A121" s="22"/>
      <c r="B121" s="23"/>
      <c r="C121" s="23"/>
      <c r="D121" s="23" t="s">
        <v>276</v>
      </c>
      <c r="E121" s="23" t="s">
        <v>277</v>
      </c>
      <c r="F121" s="24">
        <v>138</v>
      </c>
      <c r="G121" s="25">
        <f t="shared" si="3"/>
        <v>27.6</v>
      </c>
      <c r="H121" s="24">
        <v>80.5</v>
      </c>
      <c r="I121" s="25">
        <f t="shared" si="4"/>
        <v>32.2</v>
      </c>
      <c r="J121" s="25">
        <f t="shared" si="5"/>
        <v>59.8</v>
      </c>
      <c r="K121" s="23">
        <v>17</v>
      </c>
      <c r="L121" s="23" t="s">
        <v>23</v>
      </c>
      <c r="M121" s="27"/>
    </row>
    <row r="122" s="2" customFormat="1" ht="24.95" customHeight="1" spans="1:13">
      <c r="A122" s="22"/>
      <c r="B122" s="23"/>
      <c r="C122" s="23"/>
      <c r="D122" s="23" t="s">
        <v>278</v>
      </c>
      <c r="E122" s="23" t="s">
        <v>279</v>
      </c>
      <c r="F122" s="24">
        <v>132.5</v>
      </c>
      <c r="G122" s="25">
        <f t="shared" si="3"/>
        <v>26.5</v>
      </c>
      <c r="H122" s="24">
        <v>82.04</v>
      </c>
      <c r="I122" s="25">
        <f t="shared" si="4"/>
        <v>32.82</v>
      </c>
      <c r="J122" s="25">
        <f t="shared" si="5"/>
        <v>59.32</v>
      </c>
      <c r="K122" s="23">
        <v>18</v>
      </c>
      <c r="L122" s="23" t="s">
        <v>23</v>
      </c>
      <c r="M122" s="27"/>
    </row>
    <row r="123" s="2" customFormat="1" ht="24.95" customHeight="1" spans="1:13">
      <c r="A123" s="22"/>
      <c r="B123" s="23"/>
      <c r="C123" s="23"/>
      <c r="D123" s="23" t="s">
        <v>280</v>
      </c>
      <c r="E123" s="23" t="s">
        <v>281</v>
      </c>
      <c r="F123" s="24">
        <v>131.5</v>
      </c>
      <c r="G123" s="25">
        <f t="shared" si="3"/>
        <v>26.3</v>
      </c>
      <c r="H123" s="24">
        <v>79.94</v>
      </c>
      <c r="I123" s="25">
        <f t="shared" si="4"/>
        <v>31.98</v>
      </c>
      <c r="J123" s="25">
        <f t="shared" si="5"/>
        <v>58.28</v>
      </c>
      <c r="K123" s="23">
        <v>19</v>
      </c>
      <c r="L123" s="23" t="s">
        <v>23</v>
      </c>
      <c r="M123" s="27"/>
    </row>
    <row r="124" s="2" customFormat="1" ht="24.95" customHeight="1" spans="1:13">
      <c r="A124" s="22"/>
      <c r="B124" s="23"/>
      <c r="C124" s="23"/>
      <c r="D124" s="23" t="s">
        <v>282</v>
      </c>
      <c r="E124" s="23" t="s">
        <v>283</v>
      </c>
      <c r="F124" s="24">
        <v>127.5</v>
      </c>
      <c r="G124" s="25">
        <f t="shared" si="3"/>
        <v>25.5</v>
      </c>
      <c r="H124" s="24">
        <v>80.16</v>
      </c>
      <c r="I124" s="25">
        <f t="shared" si="4"/>
        <v>32.06</v>
      </c>
      <c r="J124" s="25">
        <f t="shared" si="5"/>
        <v>57.56</v>
      </c>
      <c r="K124" s="23">
        <v>20</v>
      </c>
      <c r="L124" s="23" t="s">
        <v>23</v>
      </c>
      <c r="M124" s="27"/>
    </row>
    <row r="125" s="2" customFormat="1" ht="24.95" customHeight="1" spans="1:13">
      <c r="A125" s="28"/>
      <c r="B125" s="29"/>
      <c r="C125" s="29"/>
      <c r="D125" s="29" t="s">
        <v>284</v>
      </c>
      <c r="E125" s="29" t="s">
        <v>285</v>
      </c>
      <c r="F125" s="30">
        <v>124</v>
      </c>
      <c r="G125" s="31">
        <f t="shared" si="3"/>
        <v>24.8</v>
      </c>
      <c r="H125" s="30" t="s">
        <v>26</v>
      </c>
      <c r="I125" s="31">
        <f t="shared" si="4"/>
        <v>0</v>
      </c>
      <c r="J125" s="31">
        <f t="shared" si="5"/>
        <v>24.8</v>
      </c>
      <c r="K125" s="29">
        <v>21</v>
      </c>
      <c r="L125" s="29" t="s">
        <v>23</v>
      </c>
      <c r="M125" s="33"/>
    </row>
    <row r="126" s="3" customFormat="1" ht="36.95" customHeight="1" spans="1:13">
      <c r="A126" s="42" t="s">
        <v>286</v>
      </c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</row>
  </sheetData>
  <autoFilter xmlns:etc="http://www.wps.cn/officeDocument/2017/etCustomData" ref="A3:M126" etc:filterBottomFollowUsedRange="0">
    <extLst/>
  </autoFilter>
  <sortState ref="D10:W21">
    <sortCondition ref="J10:J21" descending="1"/>
  </sortState>
  <mergeCells count="61">
    <mergeCell ref="A1:M1"/>
    <mergeCell ref="A2:E2"/>
    <mergeCell ref="F2:M2"/>
    <mergeCell ref="A126:M126"/>
    <mergeCell ref="A4:A6"/>
    <mergeCell ref="A7:A9"/>
    <mergeCell ref="A10:A21"/>
    <mergeCell ref="A22:A24"/>
    <mergeCell ref="A25:A30"/>
    <mergeCell ref="A31:A33"/>
    <mergeCell ref="A34:A45"/>
    <mergeCell ref="A46:A48"/>
    <mergeCell ref="A49:A54"/>
    <mergeCell ref="A55:A60"/>
    <mergeCell ref="A61:A64"/>
    <mergeCell ref="A65:A67"/>
    <mergeCell ref="A68:A73"/>
    <mergeCell ref="A74:A85"/>
    <mergeCell ref="A86:A88"/>
    <mergeCell ref="A89:A91"/>
    <mergeCell ref="A92:A98"/>
    <mergeCell ref="A99:A104"/>
    <mergeCell ref="A105:A125"/>
    <mergeCell ref="B4:B6"/>
    <mergeCell ref="B7:B9"/>
    <mergeCell ref="B10:B21"/>
    <mergeCell ref="B22:B24"/>
    <mergeCell ref="B25:B30"/>
    <mergeCell ref="B31:B33"/>
    <mergeCell ref="B34:B45"/>
    <mergeCell ref="B46:B48"/>
    <mergeCell ref="B49:B54"/>
    <mergeCell ref="B55:B60"/>
    <mergeCell ref="B61:B64"/>
    <mergeCell ref="B65:B67"/>
    <mergeCell ref="B68:B73"/>
    <mergeCell ref="B74:B85"/>
    <mergeCell ref="B86:B88"/>
    <mergeCell ref="B89:B91"/>
    <mergeCell ref="B92:B98"/>
    <mergeCell ref="B99:B104"/>
    <mergeCell ref="B105:B125"/>
    <mergeCell ref="C4:C6"/>
    <mergeCell ref="C7:C9"/>
    <mergeCell ref="C10:C21"/>
    <mergeCell ref="C22:C24"/>
    <mergeCell ref="C25:C30"/>
    <mergeCell ref="C31:C33"/>
    <mergeCell ref="C34:C45"/>
    <mergeCell ref="C46:C48"/>
    <mergeCell ref="C49:C54"/>
    <mergeCell ref="C55:C60"/>
    <mergeCell ref="C61:C64"/>
    <mergeCell ref="C65:C67"/>
    <mergeCell ref="C68:C73"/>
    <mergeCell ref="C74:C85"/>
    <mergeCell ref="C86:C88"/>
    <mergeCell ref="C89:C91"/>
    <mergeCell ref="C92:C98"/>
    <mergeCell ref="C99:C104"/>
    <mergeCell ref="C105:C125"/>
  </mergeCells>
  <pageMargins left="0.708333333333333" right="0.708333333333333" top="0.747916666666667" bottom="0.747916666666667" header="0.314583333333333" footer="0.314583333333333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人在旅途</cp:lastModifiedBy>
  <dcterms:created xsi:type="dcterms:W3CDTF">2006-09-17T00:00:00Z</dcterms:created>
  <cp:lastPrinted>2026-06-13T17:56:00Z</cp:lastPrinted>
  <dcterms:modified xsi:type="dcterms:W3CDTF">2026-06-14T13:45:38Z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9490EB4EEFEF4BF6BA1E0D7188C56A44_13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